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2023\R-TRANSPARÊNCIA\"/>
    </mc:Choice>
  </mc:AlternateContent>
  <bookViews>
    <workbookView xWindow="0" yWindow="0" windowWidth="16530" windowHeight="7530" firstSheet="1" activeTab="1"/>
  </bookViews>
  <sheets>
    <sheet name="CONVENIOS" sheetId="1" r:id="rId1"/>
    <sheet name="CONTRATOS" sheetId="2" r:id="rId2"/>
    <sheet name="LICITAÇÕES" sheetId="3" r:id="rId3"/>
    <sheet name="FOLHA DE PAGAMENTO" sheetId="4" r:id="rId4"/>
    <sheet name="MONITORAMENTO ORÇAMENTÁRIO" sheetId="5" r:id="rId5"/>
    <sheet name="CONTROLE DE PATRIMÔNIO" sheetId="6" r:id="rId6"/>
    <sheet name="SUPRIMENTO DE FUNDOS" sheetId="7" r:id="rId7"/>
  </sheets>
  <calcPr calcId="152511"/>
  <extLst>
    <ext uri="GoogleSheetsCustomDataVersion1">
      <go:sheetsCustomData xmlns:go="http://customooxmlschemas.google.com/" r:id="rId11" roundtripDataSignature="AMtx7mj8eaZvMy6m2Khm+TYrhD+V3V3rHQ=="/>
    </ext>
  </extLst>
</workbook>
</file>

<file path=xl/calcChain.xml><?xml version="1.0" encoding="utf-8"?>
<calcChain xmlns="http://schemas.openxmlformats.org/spreadsheetml/2006/main">
  <c r="P34" i="2" l="1"/>
  <c r="O34" i="2"/>
  <c r="M34" i="2"/>
  <c r="L34" i="2"/>
  <c r="L23" i="7" l="1"/>
  <c r="K23" i="7"/>
  <c r="J23" i="7"/>
  <c r="L20" i="7"/>
  <c r="K20" i="7"/>
  <c r="J20" i="7"/>
  <c r="L17" i="7"/>
  <c r="K17" i="7"/>
  <c r="J17" i="7"/>
  <c r="L14" i="7"/>
  <c r="L24" i="7" s="1"/>
  <c r="K14" i="7"/>
  <c r="K24" i="7" s="1"/>
  <c r="J14" i="7"/>
  <c r="J24" i="7" s="1"/>
  <c r="G25" i="6"/>
  <c r="J11" i="4"/>
  <c r="R33" i="2"/>
  <c r="R12" i="2"/>
  <c r="O33" i="1"/>
  <c r="N33" i="1"/>
  <c r="M33" i="1"/>
  <c r="L33" i="1"/>
  <c r="K33" i="1"/>
  <c r="N32" i="1"/>
  <c r="N31" i="1"/>
  <c r="N30" i="1"/>
  <c r="N29" i="1"/>
  <c r="N28" i="1"/>
  <c r="N27" i="1"/>
  <c r="N26" i="1"/>
  <c r="N25" i="1"/>
  <c r="N24" i="1"/>
  <c r="N23" i="1"/>
  <c r="O22" i="1"/>
  <c r="O34" i="1" s="1"/>
  <c r="N22" i="1"/>
  <c r="N34" i="1" s="1"/>
  <c r="M22" i="1"/>
  <c r="M34" i="1" s="1"/>
  <c r="L22" i="1"/>
  <c r="L34" i="1" s="1"/>
  <c r="K22" i="1"/>
  <c r="K34" i="1" s="1"/>
  <c r="N21" i="1"/>
  <c r="N20" i="1"/>
  <c r="N19" i="1"/>
  <c r="N18" i="1"/>
  <c r="N17" i="1"/>
  <c r="N16" i="1"/>
  <c r="N15" i="1"/>
  <c r="N14" i="1"/>
  <c r="N13" i="1"/>
  <c r="N12" i="1"/>
  <c r="R34" i="2" l="1"/>
</calcChain>
</file>

<file path=xl/sharedStrings.xml><?xml version="1.0" encoding="utf-8"?>
<sst xmlns="http://schemas.openxmlformats.org/spreadsheetml/2006/main" count="374" uniqueCount="271">
  <si>
    <t>GOVERNO DO ESTADO DE SERGIPE</t>
  </si>
  <si>
    <t xml:space="preserve">UNIDADE GESTORA: </t>
  </si>
  <si>
    <t>FUNDAÇÃO RENASCER DO ESTADO DE SERGIPE</t>
  </si>
  <si>
    <t xml:space="preserve">MÊS DE REFERÊNCIA: </t>
  </si>
  <si>
    <t>PLANILHA DE ACOMPANHAMENTO DA EXECUÇÃO DOS CONVÊNIOS E OUTROS INSTRUMENTOS</t>
  </si>
  <si>
    <t>ITEM</t>
  </si>
  <si>
    <t>Nº DO CONVÊNIO</t>
  </si>
  <si>
    <t>OBJETO</t>
  </si>
  <si>
    <t>DATA 
INÍCIO DA VIGÊNCIA</t>
  </si>
  <si>
    <t>DATA
TÉRMINO VIGÊNCIA ATUAL</t>
  </si>
  <si>
    <t>Nº PARECER JURÍDICO</t>
  </si>
  <si>
    <t>Nº PROPOSTA SINCONV</t>
  </si>
  <si>
    <t>Nº DA NOTA DE EMPENHO</t>
  </si>
  <si>
    <t>VALOR FIRMADO DO CONVÊNIO</t>
  </si>
  <si>
    <t>VALOR RECEBIDO</t>
  </si>
  <si>
    <t>VALOR EXECUTADO</t>
  </si>
  <si>
    <t>% DE EXECUÇÃO</t>
  </si>
  <si>
    <t>RECURSOS DEVOLVIDOS</t>
  </si>
  <si>
    <t xml:space="preserve">DATA LIMITE PARA PRESTAÇÃO DE CONTAS </t>
  </si>
  <si>
    <t>DATA DA APRESENTAÇÃO DA PRESTAÇÃO DE CONTAS</t>
  </si>
  <si>
    <t>Concedente</t>
  </si>
  <si>
    <t>Convenente</t>
  </si>
  <si>
    <t>Contrapartida</t>
  </si>
  <si>
    <t>1º Ta Concedente</t>
  </si>
  <si>
    <t>1º Ta Convenente</t>
  </si>
  <si>
    <t>1º Ta Contrapartida</t>
  </si>
  <si>
    <t>2º Ta Concedente</t>
  </si>
  <si>
    <t>2º Ta Convenente</t>
  </si>
  <si>
    <t>2º Ta Contrapartida</t>
  </si>
  <si>
    <t>Rendimento Aplicação</t>
  </si>
  <si>
    <t>SUBTOTAL</t>
  </si>
  <si>
    <t>TOTAL GERAL</t>
  </si>
  <si>
    <t xml:space="preserve">  ¢ % de Execução = Valor Executado x 100 / Valor Recebido</t>
  </si>
  <si>
    <t>Fonte de dados: Sistema I-GESP</t>
  </si>
  <si>
    <t>PLANILHA DE ACOMPANHAMENTO DA EXECUÇÃO DOS CONTRATOS</t>
  </si>
  <si>
    <t>Nº CONTRATO</t>
  </si>
  <si>
    <t>Nº DA LICITAÇÃO</t>
  </si>
  <si>
    <t>MODALIDADE</t>
  </si>
  <si>
    <t>FORNECEDOR</t>
  </si>
  <si>
    <t>CNPJ</t>
  </si>
  <si>
    <t>FISCAL DO CONTRATO</t>
  </si>
  <si>
    <t>VALOR DO CONTRATO</t>
  </si>
  <si>
    <t>VALOR REFERENTE ADITIVO DO CONTRATO</t>
  </si>
  <si>
    <t>VALOR REFERENTE REAJUSTE DO CONTRATO</t>
  </si>
  <si>
    <t>VALOR LIQUIDADO</t>
  </si>
  <si>
    <t>VALOR PAGO</t>
  </si>
  <si>
    <t>002/2018</t>
  </si>
  <si>
    <t>024.202.04836/2016-6</t>
  </si>
  <si>
    <t>PREGÃO ELETRÔNICO</t>
  </si>
  <si>
    <t>091/2017</t>
  </si>
  <si>
    <t>ANKORA COMÉRCIO SERVIÇOS E IMPORTAÇÕES LTDA-ME</t>
  </si>
  <si>
    <t>17.570.945/0001-41</t>
  </si>
  <si>
    <t>PRESTAÇÃO DE MÃO DE OBRA ESPECIALIZADA (OPERACIONAL E ADMINISTRATIVA)</t>
  </si>
  <si>
    <t>TASSIA MELINE SILVA COSTA</t>
  </si>
  <si>
    <t>INEXIGIBILIDADE</t>
  </si>
  <si>
    <t>FABIANA CHAVES GUEDES BARRETO</t>
  </si>
  <si>
    <t>ANUÊNCIA A CONTRATO CENTRALIZADO</t>
  </si>
  <si>
    <t>ENERGISA</t>
  </si>
  <si>
    <t>JOÃO PEDRO MENDONÇA DE MORAIS</t>
  </si>
  <si>
    <t>TRIVALE</t>
  </si>
  <si>
    <t>TICKET COMBUSTÍVEL</t>
  </si>
  <si>
    <t>20/2020</t>
  </si>
  <si>
    <t>1121/2020/PGE</t>
  </si>
  <si>
    <t>DESO</t>
  </si>
  <si>
    <t>13.018.171/0001-90</t>
  </si>
  <si>
    <t>FORNECIMENTO   DE   ÁGUA   E   PRESTAÇÃO   DE   SERVIÇOS   DE   ESGOTO</t>
  </si>
  <si>
    <t>R$ 7.009.157,30</t>
  </si>
  <si>
    <t>LOCAÇÃO DE VEÍCULOS AUTOMOTORES, SOB REGIME DE FRETAMENTO CONTÍNUO</t>
  </si>
  <si>
    <t>30/2019</t>
  </si>
  <si>
    <t>3935/2020/PGE</t>
  </si>
  <si>
    <t>03.551.401/0001-28</t>
  </si>
  <si>
    <t>43/2019</t>
  </si>
  <si>
    <t>ANUÊNCIA COMPLEMENTAR A CONTRATO CENTRALIZADO</t>
  </si>
  <si>
    <t>4944/2019/PGE</t>
  </si>
  <si>
    <t xml:space="preserve">BK TELECOMUNICACOES LTDA - ME </t>
  </si>
  <si>
    <t>18.929.415/0001-00</t>
  </si>
  <si>
    <t>SERVIÇOS DE CONEXÃO À INTERNET</t>
  </si>
  <si>
    <t>36/2019</t>
  </si>
  <si>
    <t>4552/2020/PGE</t>
  </si>
  <si>
    <t xml:space="preserve">EXCELENCIA SERVICOS DIVERSOS LTDA ME </t>
  </si>
  <si>
    <t>22.626.080/0001-28</t>
  </si>
  <si>
    <t>SERVIÇO DE MOTOBOY</t>
  </si>
  <si>
    <t>6375/2019/PGE</t>
  </si>
  <si>
    <t>TIM S.A</t>
  </si>
  <si>
    <t>02.421.421/0001-11</t>
  </si>
  <si>
    <t>TELEFONIA MÓVEL</t>
  </si>
  <si>
    <t>PREGÃO ELETRÔNICO Nº 103/2020</t>
  </si>
  <si>
    <t>FORNECIMENTO DE ALIMENTAÇÃO PREPARADA</t>
  </si>
  <si>
    <t>MILTON ALVES JÚNIOR</t>
  </si>
  <si>
    <t xml:space="preserve">  ¢ % de Execução = Valor liquidado x 100 / valor do contrato + valor do reajuste + valor do aditivo</t>
  </si>
  <si>
    <t>PLANILHA DE ACOMPANHAMENTO DAS LICITAÇÕES</t>
  </si>
  <si>
    <t>MODALIDADE DA LICITAÇÃO</t>
  </si>
  <si>
    <t>EDITAL</t>
  </si>
  <si>
    <t>DATA DA LICITAÇÃO</t>
  </si>
  <si>
    <t>OBJETO DA LICITAÇÃO</t>
  </si>
  <si>
    <t>VALOR</t>
  </si>
  <si>
    <t>VENCEDOR DA LICITAÇÃO</t>
  </si>
  <si>
    <t>CNPJ DO VENCEDOR</t>
  </si>
  <si>
    <t>Nº DO CONTRATO</t>
  </si>
  <si>
    <t>EM TRAMITAÇÃO</t>
  </si>
  <si>
    <t>42/2020</t>
  </si>
  <si>
    <t>REPACTUAÇÃO</t>
  </si>
  <si>
    <t>PLANILHA DE ACOMPANHAMENTO DA EXECUÇÃO DA FOLHA DE PAGAMENTO</t>
  </si>
  <si>
    <t>LEGISLAÇÃO QUE CRIOU O CARGO</t>
  </si>
  <si>
    <t>VALOR DOTAÇÃO INICIAL</t>
  </si>
  <si>
    <t>VALOR DOTAÇÃO ATUALIZADA</t>
  </si>
  <si>
    <t>QUANTIDADE COMISSIONADOS</t>
  </si>
  <si>
    <t>VALOR BRUTO COMISSIONADOS</t>
  </si>
  <si>
    <t>QUANTIDADE EFETIVOS</t>
  </si>
  <si>
    <t>VALOR BRUTO EFETIVOS</t>
  </si>
  <si>
    <t>VALOR TOTAL         FOLHA        MÊS ANTERIOR</t>
  </si>
  <si>
    <t>% GASTO PESSOAL TOTAL</t>
  </si>
  <si>
    <t>PLANILHA DE ACOMPANHAMENTO ORÇAMENTÁRIO E FINANCEIRO</t>
  </si>
  <si>
    <t>UNIDADE GESTORA</t>
  </si>
  <si>
    <t>PROGRAMA DE GOVERNO</t>
  </si>
  <si>
    <t xml:space="preserve">Nº DA AÇÃO </t>
  </si>
  <si>
    <t>TÍTULO DA AÇÃO</t>
  </si>
  <si>
    <t>DESCRIÇÃO  DA AÇÃO</t>
  </si>
  <si>
    <t>FINALIDADE DA AÇÃO</t>
  </si>
  <si>
    <t>PRODUTO DA AÇÃO</t>
  </si>
  <si>
    <t>FUNÇÃO DA DESPESA</t>
  </si>
  <si>
    <t>DATA INÍCIO</t>
  </si>
  <si>
    <t>DATA FINAL</t>
  </si>
  <si>
    <t>UNIDADE DE MEDIDA DO PRODUTO</t>
  </si>
  <si>
    <t>VALOR FINANCEIRO</t>
  </si>
  <si>
    <t>DOTAÇÃO INICIAL</t>
  </si>
  <si>
    <t>DOTAÇÃO ATUALIZADA</t>
  </si>
  <si>
    <t>DESPESA EMPENHADA</t>
  </si>
  <si>
    <t>DESPESA LIQUIDADA</t>
  </si>
  <si>
    <t xml:space="preserve">   DESPESA     PAGA</t>
  </si>
  <si>
    <t>META LOA</t>
  </si>
  <si>
    <t>META REALIZADA</t>
  </si>
  <si>
    <t>PLANILHA DE CONTROLE PATRIMONIAL DOS BENS MÓVEIS PERMANENTES</t>
  </si>
  <si>
    <t>DESCRIÇÃO DO MATERIAL</t>
  </si>
  <si>
    <t>MODALIDADE DE LICITAÇÃO</t>
  </si>
  <si>
    <t>MARCA/MODELO</t>
  </si>
  <si>
    <t>DATA DA AQUISIÇÃO</t>
  </si>
  <si>
    <t>VALOR DE AQUISIÇÃO</t>
  </si>
  <si>
    <t>Nº PATRIMONIO</t>
  </si>
  <si>
    <t>SETOR DE LOCALIZAÇÃO</t>
  </si>
  <si>
    <t>RESPONSÁVEL PELO SETOR</t>
  </si>
  <si>
    <t>SITUAÇÃO</t>
  </si>
  <si>
    <t>OBSERVAÇÃO</t>
  </si>
  <si>
    <t>PLANILHA DE ACOMPANHAMENTO DA EXECUÇÃO DOS SUPRIMENTOS DE FUNDO</t>
  </si>
  <si>
    <t>Nº PROCESSO SUPRIMENTO DE FUNDOS (i-Gesp)</t>
  </si>
  <si>
    <t>NOME DO SUPRIDO</t>
  </si>
  <si>
    <t>Nº CPF DO SUPRIDO</t>
  </si>
  <si>
    <t>PRAZO PARA APLICAÇÃO</t>
  </si>
  <si>
    <t>DATA LIMITE PARA PRESTAÇÃO DE CONTAS</t>
  </si>
  <si>
    <t>DATA DA PRESTAÇÃO DE CONTAS</t>
  </si>
  <si>
    <t>ELEMENTO DE DESPESA</t>
  </si>
  <si>
    <t>VALOR CONCEDIDO</t>
  </si>
  <si>
    <t>VALOR DEVOLVIDO</t>
  </si>
  <si>
    <t>STATUS</t>
  </si>
  <si>
    <t>SUB-TOTAL</t>
  </si>
  <si>
    <t xml:space="preserve">LOCALYNE TRANSPORTE TURISMO LTDA ME </t>
  </si>
  <si>
    <t>MASTERSERV EMPREENDIMENTOS EIRELI</t>
  </si>
  <si>
    <t>28.973.178/0001-38</t>
  </si>
  <si>
    <t>TÁSSIA MELINE SILVA COSTA</t>
  </si>
  <si>
    <t>024.202.00540/2019-2</t>
  </si>
  <si>
    <t>PREGÃO ELETRÔNICO Nº 077/2020</t>
  </si>
  <si>
    <t>ECS- EMPRESA DE COMUNICAÇÃO E SEGURANÇA</t>
  </si>
  <si>
    <t>00.405.867/0001-27</t>
  </si>
  <si>
    <t>LOCAÇÃO DE RÁDIOS</t>
  </si>
  <si>
    <t>SENAI- SERVIÇO NACIONAL DE APRENDIZADO INDUSTRIAL</t>
  </si>
  <si>
    <t>03.795.415/0004-30</t>
  </si>
  <si>
    <t>EXECUÇÃO DE CURSOS DE CAPACITAÇÃO PROFISSIONAL</t>
  </si>
  <si>
    <t>AGNES FREIRE AZEVEDO</t>
  </si>
  <si>
    <t>76/2020</t>
  </si>
  <si>
    <t>TELEFONIA FIXA</t>
  </si>
  <si>
    <t>024.202.00170/2018-3</t>
  </si>
  <si>
    <t>009/2018</t>
  </si>
  <si>
    <t>ARACAJUCARD LTDA</t>
  </si>
  <si>
    <t>19.388.151/0001-97</t>
  </si>
  <si>
    <t>FORNECIMENTO DE CRÉDITO ELETRÔNICO PARA DESLOCAMENTO VIA TRANSPORTE PÚBLICO</t>
  </si>
  <si>
    <t>41/2019</t>
  </si>
  <si>
    <t>BK TELECOMUNICAÇÕES LTDA-ME</t>
  </si>
  <si>
    <t>SERVIÇOS DE CONECTIVIDADE</t>
  </si>
  <si>
    <t>FRANCILEIDE ANDRADE DE JESUS</t>
  </si>
  <si>
    <t>30/2020</t>
  </si>
  <si>
    <t>ENERGIA ELÉTRICA</t>
  </si>
  <si>
    <t>13.017.46/0001-63</t>
  </si>
  <si>
    <t>6711/2020-PGE</t>
  </si>
  <si>
    <t>5710/2020-PGE</t>
  </si>
  <si>
    <t>00.604.122/0001-97</t>
  </si>
  <si>
    <t>13/2019</t>
  </si>
  <si>
    <t>LUIZ MELO &amp;CIA</t>
  </si>
  <si>
    <t>00.299.160/0001-83</t>
  </si>
  <si>
    <t>LOCAÇÃO DE IMPRESSORAS</t>
  </si>
  <si>
    <t>NUTRIL COMÉRCIO DE SERVIÇOS EIRELI</t>
  </si>
  <si>
    <t>8/2020 e 21/2021</t>
  </si>
  <si>
    <t>07.760.809/0001-60</t>
  </si>
  <si>
    <t>02/2018</t>
  </si>
  <si>
    <t>94/2020-PGE</t>
  </si>
  <si>
    <t>TELEMAR NORTE LESTE S/A</t>
  </si>
  <si>
    <t>33.000.118/0001-79</t>
  </si>
  <si>
    <t>002/2021</t>
  </si>
  <si>
    <t>003/2021</t>
  </si>
  <si>
    <t>42/2021</t>
  </si>
  <si>
    <t>43/2021</t>
  </si>
  <si>
    <t>PREGÃO ELETRÔNICO Nº 37/2021</t>
  </si>
  <si>
    <t>PREGÃO ELETRÔNICO Nº 38/2022</t>
  </si>
  <si>
    <t>82/2020</t>
  </si>
  <si>
    <t>FORNECIMENTO DE MÃO DE OBRA PARA MANUTENÇÃO PREDIAL</t>
  </si>
  <si>
    <t>FORNECIMENTO DE MÃO DE OBRA PARA LIMPEZA E CONSERVAÇÃO</t>
  </si>
  <si>
    <t>83/2020</t>
  </si>
  <si>
    <t>SETTA SERVIÇOS ESPECIALIZADOS EIRELI - ME</t>
  </si>
  <si>
    <t>12.001.889/0001-00</t>
  </si>
  <si>
    <t>9912476981</t>
  </si>
  <si>
    <t>INEXIGILIDADE 01/2021</t>
  </si>
  <si>
    <t>22/2021</t>
  </si>
  <si>
    <t>ECT- EMPRESA BRASILEIRA DE CORREIOS E TELÉGRAFOS</t>
  </si>
  <si>
    <t>34.028.316/0032-00</t>
  </si>
  <si>
    <t>SERVIÇOS POSTAIS</t>
  </si>
  <si>
    <t>MANUTENÇÃO PREDIAL</t>
  </si>
  <si>
    <t>182/2021</t>
  </si>
  <si>
    <t>MÃO DE OBRA - ADMINISTRATIVO</t>
  </si>
  <si>
    <t>MÃO DE OBRA - SERVIÇOS DE LIMPEZA</t>
  </si>
  <si>
    <t>307/2021</t>
  </si>
  <si>
    <t>REEQUILÍBRIO</t>
  </si>
  <si>
    <t>312/2022</t>
  </si>
  <si>
    <t>313/2022</t>
  </si>
  <si>
    <t>314/2022</t>
  </si>
  <si>
    <t>PPP</t>
  </si>
  <si>
    <t>PONTO ELETRÔNICO</t>
  </si>
  <si>
    <t>INEXIBILIDADE 01/2022</t>
  </si>
  <si>
    <t>224/2022</t>
  </si>
  <si>
    <t>84/2022</t>
  </si>
  <si>
    <t>RODRIGO DE OLIVEIRA DA SILVA</t>
  </si>
  <si>
    <t>28/2019</t>
  </si>
  <si>
    <t>LOCADORA VIVA EIRELI EPP</t>
  </si>
  <si>
    <t>09.440.071/0001-80</t>
  </si>
  <si>
    <t>278/2019 - PGE</t>
  </si>
  <si>
    <t>PICK-UP SEM MOTORISTA</t>
  </si>
  <si>
    <t>3233/2019 - PGE</t>
  </si>
  <si>
    <t>99991/2012</t>
  </si>
  <si>
    <t>ANATEL - AGÊNCIA NACIONAL DE TELECOMUNICAÇÕES</t>
  </si>
  <si>
    <t>OUTORGA SERVIÇO LIMITADO PRIVADO - RADIO FREQUÊNCIA</t>
  </si>
  <si>
    <t xml:space="preserve">TAXAS ANUAIS </t>
  </si>
  <si>
    <t>JOSÉ SOUZA SANTOS</t>
  </si>
  <si>
    <t>07/2020</t>
  </si>
  <si>
    <t>47/2019</t>
  </si>
  <si>
    <t>04/2018</t>
  </si>
  <si>
    <t>03/2021</t>
  </si>
  <si>
    <t>015.000.00587/2020-8 /  31/2020</t>
  </si>
  <si>
    <t>015.000.11264/2017-1 / 379/2022</t>
  </si>
  <si>
    <t>015.000.11264/2017-1 / 35/2020</t>
  </si>
  <si>
    <t>015.000.03100/2019-8 / 41/2020</t>
  </si>
  <si>
    <t>015.000.03054/2019-1 / 024.202.00025/2020-7</t>
  </si>
  <si>
    <t>015.000.03115/2019-4 / 44/2020</t>
  </si>
  <si>
    <t>015.000.03053/2019-7 / 72/2021</t>
  </si>
  <si>
    <t>015.000.06888/2019-8 / 45/2020</t>
  </si>
  <si>
    <t>2415/2020-COMPRAS.GOV-SEAD / 3/2021</t>
  </si>
  <si>
    <t>015.000.08850/2018-6 / 9/2021</t>
  </si>
  <si>
    <t>68/2018 - PGE</t>
  </si>
  <si>
    <t>015.000.13372/2016-4 / 33/2021</t>
  </si>
  <si>
    <t>318/2022</t>
  </si>
  <si>
    <t>444/2022</t>
  </si>
  <si>
    <t>JANEIRO 2023</t>
  </si>
  <si>
    <t>APOSTILAMENTO</t>
  </si>
  <si>
    <t>618/2022</t>
  </si>
  <si>
    <t>ALIMENTAÇÃO</t>
  </si>
  <si>
    <t>SUSPENSO POR ALTERÇÃO LEGISLATIVA</t>
  </si>
  <si>
    <t>SUSPENSO POR ALTERAÇÃO LEGISLATIVA</t>
  </si>
  <si>
    <t>001/2021</t>
  </si>
  <si>
    <t>711/2022</t>
  </si>
  <si>
    <t>RENOVAÇÃO CENTRALIZADO</t>
  </si>
  <si>
    <t>001/2023</t>
  </si>
  <si>
    <t>TICKET COMBUSTIVEL</t>
  </si>
  <si>
    <t>PARA ASSINATURA DO TERMO</t>
  </si>
  <si>
    <t>02/2020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</si>
</sst>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R$&quot;\ #,##0.00;[Red]\-&quot;R$&quot;\ #,##0.00"/>
    <numFmt numFmtId="164" formatCode="dd/mm/yy"/>
    <numFmt numFmtId="165" formatCode="mm/yyyy"/>
    <numFmt numFmtId="166" formatCode="&quot;R$&quot;\ #,##0.00"/>
  </numFmts>
  <fonts count="19">
    <font>
      <sz val="10"/>
      <color rgb="FF000000"/>
      <name val="Arial"/>
    </font>
    <font>
      <sz val="12"/>
      <color theme="1"/>
      <name val="Calibri"/>
    </font>
    <font>
      <b/>
      <sz val="12"/>
      <color theme="1"/>
      <name val="Calibri"/>
    </font>
    <font>
      <b/>
      <sz val="16"/>
      <color rgb="FF000000"/>
      <name val="Calibri"/>
    </font>
    <font>
      <sz val="10"/>
      <name val="Arial"/>
    </font>
    <font>
      <b/>
      <sz val="12"/>
      <color rgb="FF000000"/>
      <name val="Calibri"/>
    </font>
    <font>
      <i/>
      <sz val="12"/>
      <color theme="1"/>
      <name val="Calibri"/>
    </font>
    <font>
      <sz val="10"/>
      <color rgb="FF000000"/>
      <name val="Roboto"/>
    </font>
    <font>
      <sz val="10"/>
      <color theme="1"/>
      <name val="Calibri"/>
    </font>
    <font>
      <sz val="10"/>
      <color theme="1"/>
      <name val="Arial"/>
    </font>
    <font>
      <b/>
      <sz val="9"/>
      <color theme="1"/>
      <name val="Arial Narrow"/>
    </font>
    <font>
      <sz val="11"/>
      <color theme="1"/>
      <name val="Arial"/>
    </font>
    <font>
      <b/>
      <sz val="11"/>
      <color theme="1"/>
      <name val="Arial"/>
    </font>
    <font>
      <b/>
      <sz val="12"/>
      <color rgb="FF376092"/>
      <name val="Calibri"/>
    </font>
    <font>
      <sz val="12"/>
      <color rgb="FF376092"/>
      <name val="Calibri"/>
    </font>
    <font>
      <sz val="10"/>
      <color rgb="FF000000"/>
      <name val="Arial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DDDDD"/>
        <bgColor rgb="FFDDDDDD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15" fillId="0" borderId="8"/>
  </cellStyleXfs>
  <cellXfs count="102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49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4" fontId="1" fillId="0" borderId="4" xfId="0" applyNumberFormat="1" applyFont="1" applyBorder="1" applyAlignment="1">
      <alignment vertical="center"/>
    </xf>
    <xf numFmtId="2" fontId="1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3" borderId="4" xfId="0" applyFont="1" applyFill="1" applyBorder="1" applyAlignment="1">
      <alignment horizontal="center" vertical="center"/>
    </xf>
    <xf numFmtId="4" fontId="2" fillId="3" borderId="4" xfId="0" applyNumberFormat="1" applyFont="1" applyFill="1" applyBorder="1" applyAlignment="1">
      <alignment vertical="center"/>
    </xf>
    <xf numFmtId="0" fontId="2" fillId="0" borderId="0" xfId="0" applyFont="1" applyAlignment="1">
      <alignment horizontal="right" vertical="center"/>
    </xf>
    <xf numFmtId="4" fontId="2" fillId="2" borderId="4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4" fontId="1" fillId="0" borderId="4" xfId="0" applyNumberFormat="1" applyFont="1" applyBorder="1" applyAlignment="1">
      <alignment horizontal="center"/>
    </xf>
    <xf numFmtId="8" fontId="1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165" fontId="1" fillId="0" borderId="4" xfId="0" applyNumberFormat="1" applyFont="1" applyBorder="1" applyAlignment="1">
      <alignment horizontal="center"/>
    </xf>
    <xf numFmtId="165" fontId="1" fillId="0" borderId="4" xfId="0" applyNumberFormat="1" applyFont="1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0" fontId="2" fillId="0" borderId="0" xfId="0" applyFont="1"/>
    <xf numFmtId="4" fontId="2" fillId="4" borderId="4" xfId="0" applyNumberFormat="1" applyFont="1" applyFill="1" applyBorder="1"/>
    <xf numFmtId="3" fontId="2" fillId="4" borderId="4" xfId="0" applyNumberFormat="1" applyFont="1" applyFill="1" applyBorder="1" applyAlignment="1">
      <alignment horizontal="center"/>
    </xf>
    <xf numFmtId="49" fontId="7" fillId="2" borderId="8" xfId="0" applyNumberFormat="1" applyFont="1" applyFill="1" applyBorder="1"/>
    <xf numFmtId="0" fontId="2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3" borderId="4" xfId="0" applyFont="1" applyFill="1" applyBorder="1" applyAlignment="1">
      <alignment vertical="center"/>
    </xf>
    <xf numFmtId="0" fontId="8" fillId="0" borderId="0" xfId="0" applyFont="1"/>
    <xf numFmtId="49" fontId="9" fillId="0" borderId="0" xfId="0" applyNumberFormat="1" applyFont="1"/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11" fillId="0" borderId="4" xfId="0" applyFont="1" applyBorder="1"/>
    <xf numFmtId="0" fontId="11" fillId="0" borderId="0" xfId="0" applyFont="1"/>
    <xf numFmtId="0" fontId="11" fillId="3" borderId="4" xfId="0" applyFont="1" applyFill="1" applyBorder="1"/>
    <xf numFmtId="0" fontId="11" fillId="2" borderId="4" xfId="0" applyFont="1" applyFill="1" applyBorder="1"/>
    <xf numFmtId="0" fontId="13" fillId="0" borderId="4" xfId="0" applyFont="1" applyBorder="1"/>
    <xf numFmtId="0" fontId="2" fillId="0" borderId="4" xfId="0" applyFont="1" applyBorder="1" applyAlignment="1">
      <alignment horizontal="left" vertical="center"/>
    </xf>
    <xf numFmtId="0" fontId="14" fillId="3" borderId="4" xfId="0" applyFont="1" applyFill="1" applyBorder="1"/>
    <xf numFmtId="0" fontId="2" fillId="3" borderId="4" xfId="0" applyFont="1" applyFill="1" applyBorder="1" applyAlignment="1">
      <alignment horizontal="left" vertical="center"/>
    </xf>
    <xf numFmtId="4" fontId="2" fillId="2" borderId="4" xfId="0" applyNumberFormat="1" applyFont="1" applyFill="1" applyBorder="1"/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1" fillId="0" borderId="4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right" vertical="center" wrapText="1"/>
    </xf>
    <xf numFmtId="4" fontId="1" fillId="0" borderId="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/>
    </xf>
    <xf numFmtId="4" fontId="2" fillId="2" borderId="4" xfId="0" applyNumberFormat="1" applyFont="1" applyFill="1" applyBorder="1" applyAlignment="1">
      <alignment vertical="center"/>
    </xf>
    <xf numFmtId="0" fontId="2" fillId="2" borderId="4" xfId="0" applyFont="1" applyFill="1" applyBorder="1"/>
    <xf numFmtId="166" fontId="1" fillId="0" borderId="4" xfId="0" applyNumberFormat="1" applyFont="1" applyBorder="1" applyAlignment="1">
      <alignment horizontal="center" vertical="center"/>
    </xf>
    <xf numFmtId="0" fontId="1" fillId="4" borderId="4" xfId="1" applyFont="1" applyFill="1" applyBorder="1" applyAlignment="1">
      <alignment horizontal="center"/>
    </xf>
    <xf numFmtId="0" fontId="1" fillId="4" borderId="4" xfId="1" applyFont="1" applyFill="1" applyBorder="1" applyAlignment="1">
      <alignment horizontal="center" vertical="center"/>
    </xf>
    <xf numFmtId="14" fontId="1" fillId="4" borderId="4" xfId="1" applyNumberFormat="1" applyFont="1" applyFill="1" applyBorder="1" applyAlignment="1">
      <alignment horizontal="center"/>
    </xf>
    <xf numFmtId="166" fontId="16" fillId="4" borderId="4" xfId="1" applyNumberFormat="1" applyFont="1" applyFill="1" applyBorder="1" applyAlignment="1">
      <alignment horizontal="center"/>
    </xf>
    <xf numFmtId="166" fontId="1" fillId="0" borderId="4" xfId="0" applyNumberFormat="1" applyFont="1" applyBorder="1" applyAlignment="1">
      <alignment horizontal="center"/>
    </xf>
    <xf numFmtId="17" fontId="1" fillId="0" borderId="4" xfId="0" quotePrefix="1" applyNumberFormat="1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14" fontId="16" fillId="0" borderId="4" xfId="0" applyNumberFormat="1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17" fontId="1" fillId="0" borderId="4" xfId="0" quotePrefix="1" applyNumberFormat="1" applyFont="1" applyBorder="1"/>
    <xf numFmtId="0" fontId="1" fillId="0" borderId="4" xfId="0" quotePrefix="1" applyFont="1" applyBorder="1"/>
    <xf numFmtId="165" fontId="1" fillId="0" borderId="4" xfId="0" quotePrefix="1" applyNumberFormat="1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165" fontId="16" fillId="0" borderId="4" xfId="0" applyNumberFormat="1" applyFont="1" applyBorder="1" applyAlignment="1">
      <alignment horizontal="center"/>
    </xf>
    <xf numFmtId="14" fontId="18" fillId="0" borderId="4" xfId="0" applyNumberFormat="1" applyFont="1" applyBorder="1" applyAlignment="1">
      <alignment horizontal="center"/>
    </xf>
    <xf numFmtId="8" fontId="16" fillId="0" borderId="4" xfId="0" applyNumberFormat="1" applyFont="1" applyBorder="1" applyAlignment="1">
      <alignment horizontal="center"/>
    </xf>
    <xf numFmtId="17" fontId="1" fillId="4" borderId="4" xfId="1" quotePrefix="1" applyNumberFormat="1" applyFont="1" applyFill="1" applyBorder="1" applyAlignment="1">
      <alignment horizontal="center"/>
    </xf>
    <xf numFmtId="166" fontId="1" fillId="0" borderId="4" xfId="0" applyNumberFormat="1" applyFont="1" applyBorder="1"/>
    <xf numFmtId="0" fontId="16" fillId="0" borderId="4" xfId="0" applyFont="1" applyBorder="1"/>
    <xf numFmtId="0" fontId="1" fillId="0" borderId="5" xfId="0" applyFont="1" applyBorder="1" applyAlignment="1">
      <alignment horizontal="center" vertical="center"/>
    </xf>
    <xf numFmtId="0" fontId="4" fillId="0" borderId="6" xfId="0" applyFont="1" applyBorder="1"/>
    <xf numFmtId="0" fontId="4" fillId="0" borderId="7" xfId="0" applyFont="1" applyBorder="1"/>
    <xf numFmtId="4" fontId="2" fillId="3" borderId="1" xfId="0" applyNumberFormat="1" applyFont="1" applyFill="1" applyBorder="1" applyAlignment="1">
      <alignment horizontal="center" vertical="center"/>
    </xf>
    <xf numFmtId="0" fontId="4" fillId="0" borderId="3" xfId="0" applyFont="1" applyBorder="1"/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5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4">
    <dxf>
      <numFmt numFmtId="166" formatCode="&quot;R$&quot;\ #,##0.00"/>
    </dxf>
    <dxf>
      <fill>
        <patternFill patternType="solid">
          <fgColor theme="0"/>
          <bgColor theme="0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theme="0"/>
          <bgColor theme="0"/>
        </patternFill>
      </fill>
    </dxf>
  </dxfs>
  <tableStyles count="1">
    <tableStyle name="CONTRATOS-style" pivot="0" count="3"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161925</xdr:rowOff>
    </xdr:from>
    <xdr:ext cx="3438525" cy="800100"/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200400" cy="800100"/>
    <xdr:pic>
      <xdr:nvPicPr>
        <xdr:cNvPr id="2" name="image2.png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152400</xdr:rowOff>
    </xdr:from>
    <xdr:ext cx="3190875" cy="800100"/>
    <xdr:pic>
      <xdr:nvPicPr>
        <xdr:cNvPr id="2" name="image3.png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142875</xdr:rowOff>
    </xdr:from>
    <xdr:ext cx="3200400" cy="781050"/>
    <xdr:pic>
      <xdr:nvPicPr>
        <xdr:cNvPr id="2" name="image4.png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3219450" cy="742950"/>
    <xdr:pic>
      <xdr:nvPicPr>
        <xdr:cNvPr id="2" name="image6.png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390525</xdr:colOff>
      <xdr:row>0</xdr:row>
      <xdr:rowOff>152400</xdr:rowOff>
    </xdr:from>
    <xdr:ext cx="3209925" cy="800100"/>
    <xdr:pic>
      <xdr:nvPicPr>
        <xdr:cNvPr id="2" name="image5.png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1</xdr:row>
      <xdr:rowOff>76200</xdr:rowOff>
    </xdr:from>
    <xdr:ext cx="3209925" cy="685800"/>
    <xdr:pic>
      <xdr:nvPicPr>
        <xdr:cNvPr id="2" name="image7.png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id="1" name="Table_1" displayName="Table_1" ref="B12:R33" headerRowCount="0">
  <tableColumns count="17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 dataDxfId="0">
      <calculatedColumnFormula>297951.75*12</calculatedColumnFormula>
    </tableColumn>
    <tableColumn id="15" name="Column15"/>
    <tableColumn id="16" name="Column16"/>
    <tableColumn id="17" name="Column17"/>
  </tableColumns>
  <tableStyleInfo name="CONTRATOS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topLeftCell="D7" workbookViewId="0">
      <selection activeCell="D8" sqref="D8"/>
    </sheetView>
  </sheetViews>
  <sheetFormatPr defaultColWidth="14.42578125" defaultRowHeight="15" customHeight="1"/>
  <cols>
    <col min="1" max="1" width="3" customWidth="1"/>
    <col min="2" max="2" width="10.28515625" customWidth="1"/>
    <col min="3" max="3" width="17" customWidth="1"/>
    <col min="4" max="4" width="22.5703125" customWidth="1"/>
    <col min="5" max="5" width="12" customWidth="1"/>
    <col min="6" max="6" width="18.85546875" customWidth="1"/>
    <col min="7" max="8" width="12.85546875" customWidth="1"/>
    <col min="9" max="9" width="15.7109375" customWidth="1"/>
    <col min="10" max="10" width="21.7109375" customWidth="1"/>
    <col min="11" max="11" width="8.140625" customWidth="1"/>
    <col min="12" max="12" width="12.28515625" customWidth="1"/>
    <col min="13" max="13" width="14.7109375" customWidth="1"/>
    <col min="14" max="14" width="14.140625" customWidth="1"/>
    <col min="15" max="15" width="15.28515625" customWidth="1"/>
    <col min="16" max="16" width="21.28515625" customWidth="1"/>
    <col min="17" max="17" width="25.28515625" customWidth="1"/>
    <col min="18" max="26" width="8" customWidth="1"/>
  </cols>
  <sheetData>
    <row r="1" spans="1:26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A6" s="1"/>
      <c r="B6" s="2" t="s">
        <v>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1"/>
      <c r="B7" s="2" t="s">
        <v>1</v>
      </c>
      <c r="C7" s="1"/>
      <c r="D7" s="1" t="s">
        <v>2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>
      <c r="A8" s="1"/>
      <c r="B8" s="2" t="s">
        <v>3</v>
      </c>
      <c r="C8" s="1"/>
      <c r="D8" s="3" t="s">
        <v>258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3.25" customHeight="1">
      <c r="A10" s="1"/>
      <c r="B10" s="90" t="s">
        <v>4</v>
      </c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89"/>
      <c r="R10" s="1"/>
      <c r="S10" s="1"/>
      <c r="T10" s="1"/>
      <c r="U10" s="1"/>
      <c r="V10" s="1"/>
      <c r="W10" s="1"/>
      <c r="X10" s="1"/>
      <c r="Y10" s="1"/>
      <c r="Z10" s="1"/>
    </row>
    <row r="11" spans="1:26" ht="50.25" customHeight="1">
      <c r="A11" s="4"/>
      <c r="B11" s="5" t="s">
        <v>5</v>
      </c>
      <c r="C11" s="5" t="s">
        <v>6</v>
      </c>
      <c r="D11" s="5" t="s">
        <v>7</v>
      </c>
      <c r="E11" s="6" t="s">
        <v>8</v>
      </c>
      <c r="F11" s="6" t="s">
        <v>9</v>
      </c>
      <c r="G11" s="6" t="s">
        <v>10</v>
      </c>
      <c r="H11" s="6" t="s">
        <v>11</v>
      </c>
      <c r="I11" s="6" t="s">
        <v>12</v>
      </c>
      <c r="J11" s="92" t="s">
        <v>13</v>
      </c>
      <c r="K11" s="89"/>
      <c r="L11" s="5" t="s">
        <v>14</v>
      </c>
      <c r="M11" s="5" t="s">
        <v>15</v>
      </c>
      <c r="N11" s="5" t="s">
        <v>16</v>
      </c>
      <c r="O11" s="5" t="s">
        <v>17</v>
      </c>
      <c r="P11" s="5" t="s">
        <v>18</v>
      </c>
      <c r="Q11" s="5" t="s">
        <v>19</v>
      </c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>
      <c r="A12" s="1"/>
      <c r="B12" s="85"/>
      <c r="C12" s="85"/>
      <c r="D12" s="85"/>
      <c r="E12" s="85"/>
      <c r="F12" s="85"/>
      <c r="G12" s="85"/>
      <c r="H12" s="85"/>
      <c r="I12" s="85"/>
      <c r="J12" s="7" t="s">
        <v>20</v>
      </c>
      <c r="K12" s="8"/>
      <c r="L12" s="8"/>
      <c r="M12" s="8"/>
      <c r="N12" s="9" t="e">
        <f t="shared" ref="N12:N21" si="0">(M12*100)/L12</f>
        <v>#DIV/0!</v>
      </c>
      <c r="O12" s="7"/>
      <c r="P12" s="7"/>
      <c r="Q12" s="7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>
      <c r="A13" s="1"/>
      <c r="B13" s="86"/>
      <c r="C13" s="86"/>
      <c r="D13" s="86"/>
      <c r="E13" s="86"/>
      <c r="F13" s="86"/>
      <c r="G13" s="86"/>
      <c r="H13" s="86"/>
      <c r="I13" s="86"/>
      <c r="J13" s="7" t="s">
        <v>21</v>
      </c>
      <c r="K13" s="8"/>
      <c r="L13" s="8"/>
      <c r="M13" s="8"/>
      <c r="N13" s="9" t="e">
        <f t="shared" si="0"/>
        <v>#DIV/0!</v>
      </c>
      <c r="O13" s="7"/>
      <c r="P13" s="7"/>
      <c r="Q13" s="7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>
      <c r="A14" s="1"/>
      <c r="B14" s="86"/>
      <c r="C14" s="86"/>
      <c r="D14" s="86"/>
      <c r="E14" s="86"/>
      <c r="F14" s="86"/>
      <c r="G14" s="86"/>
      <c r="H14" s="86"/>
      <c r="I14" s="86"/>
      <c r="J14" s="7" t="s">
        <v>22</v>
      </c>
      <c r="K14" s="8"/>
      <c r="L14" s="8"/>
      <c r="M14" s="8"/>
      <c r="N14" s="9" t="e">
        <f t="shared" si="0"/>
        <v>#DIV/0!</v>
      </c>
      <c r="O14" s="7"/>
      <c r="P14" s="7"/>
      <c r="Q14" s="7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>
      <c r="A15" s="1"/>
      <c r="B15" s="86"/>
      <c r="C15" s="86"/>
      <c r="D15" s="86"/>
      <c r="E15" s="86"/>
      <c r="F15" s="86"/>
      <c r="G15" s="86"/>
      <c r="H15" s="86"/>
      <c r="I15" s="86"/>
      <c r="J15" s="7" t="s">
        <v>23</v>
      </c>
      <c r="K15" s="8"/>
      <c r="L15" s="8"/>
      <c r="M15" s="8"/>
      <c r="N15" s="9" t="e">
        <f t="shared" si="0"/>
        <v>#DIV/0!</v>
      </c>
      <c r="O15" s="7"/>
      <c r="P15" s="7"/>
      <c r="Q15" s="7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>
      <c r="A16" s="1"/>
      <c r="B16" s="86"/>
      <c r="C16" s="86"/>
      <c r="D16" s="86"/>
      <c r="E16" s="86"/>
      <c r="F16" s="86"/>
      <c r="G16" s="86"/>
      <c r="H16" s="86"/>
      <c r="I16" s="86"/>
      <c r="J16" s="7" t="s">
        <v>24</v>
      </c>
      <c r="K16" s="8"/>
      <c r="L16" s="8"/>
      <c r="M16" s="8"/>
      <c r="N16" s="9" t="e">
        <f t="shared" si="0"/>
        <v>#DIV/0!</v>
      </c>
      <c r="O16" s="7"/>
      <c r="P16" s="7"/>
      <c r="Q16" s="7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1"/>
      <c r="B17" s="86"/>
      <c r="C17" s="86"/>
      <c r="D17" s="86"/>
      <c r="E17" s="86"/>
      <c r="F17" s="86"/>
      <c r="G17" s="86"/>
      <c r="H17" s="86"/>
      <c r="I17" s="86"/>
      <c r="J17" s="7" t="s">
        <v>25</v>
      </c>
      <c r="K17" s="8"/>
      <c r="L17" s="8"/>
      <c r="M17" s="8"/>
      <c r="N17" s="9" t="e">
        <f t="shared" si="0"/>
        <v>#DIV/0!</v>
      </c>
      <c r="O17" s="7"/>
      <c r="P17" s="7"/>
      <c r="Q17" s="7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1"/>
      <c r="B18" s="86"/>
      <c r="C18" s="86"/>
      <c r="D18" s="86"/>
      <c r="E18" s="86"/>
      <c r="F18" s="86"/>
      <c r="G18" s="86"/>
      <c r="H18" s="86"/>
      <c r="I18" s="86"/>
      <c r="J18" s="7" t="s">
        <v>26</v>
      </c>
      <c r="K18" s="8"/>
      <c r="L18" s="8"/>
      <c r="M18" s="8"/>
      <c r="N18" s="9" t="e">
        <f t="shared" si="0"/>
        <v>#DIV/0!</v>
      </c>
      <c r="O18" s="7"/>
      <c r="P18" s="7"/>
      <c r="Q18" s="7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1"/>
      <c r="B19" s="86"/>
      <c r="C19" s="86"/>
      <c r="D19" s="86"/>
      <c r="E19" s="86"/>
      <c r="F19" s="86"/>
      <c r="G19" s="86"/>
      <c r="H19" s="86"/>
      <c r="I19" s="86"/>
      <c r="J19" s="7" t="s">
        <v>27</v>
      </c>
      <c r="K19" s="8"/>
      <c r="L19" s="8"/>
      <c r="M19" s="8"/>
      <c r="N19" s="9" t="e">
        <f t="shared" si="0"/>
        <v>#DIV/0!</v>
      </c>
      <c r="O19" s="7"/>
      <c r="P19" s="7"/>
      <c r="Q19" s="7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1"/>
      <c r="B20" s="86"/>
      <c r="C20" s="86"/>
      <c r="D20" s="86"/>
      <c r="E20" s="86"/>
      <c r="F20" s="86"/>
      <c r="G20" s="86"/>
      <c r="H20" s="86"/>
      <c r="I20" s="86"/>
      <c r="J20" s="7" t="s">
        <v>28</v>
      </c>
      <c r="K20" s="8"/>
      <c r="L20" s="8"/>
      <c r="M20" s="8"/>
      <c r="N20" s="9" t="e">
        <f t="shared" si="0"/>
        <v>#DIV/0!</v>
      </c>
      <c r="O20" s="7"/>
      <c r="P20" s="7"/>
      <c r="Q20" s="7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/>
      <c r="B21" s="86"/>
      <c r="C21" s="86"/>
      <c r="D21" s="86"/>
      <c r="E21" s="86"/>
      <c r="F21" s="86"/>
      <c r="G21" s="86"/>
      <c r="H21" s="86"/>
      <c r="I21" s="86"/>
      <c r="J21" s="7" t="s">
        <v>29</v>
      </c>
      <c r="K21" s="8"/>
      <c r="L21" s="8"/>
      <c r="M21" s="8"/>
      <c r="N21" s="9" t="e">
        <f t="shared" si="0"/>
        <v>#DIV/0!</v>
      </c>
      <c r="O21" s="7"/>
      <c r="P21" s="7"/>
      <c r="Q21" s="7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0"/>
      <c r="B22" s="87"/>
      <c r="C22" s="87"/>
      <c r="D22" s="87"/>
      <c r="E22" s="87"/>
      <c r="F22" s="87"/>
      <c r="G22" s="87"/>
      <c r="H22" s="87"/>
      <c r="I22" s="87"/>
      <c r="J22" s="11" t="s">
        <v>30</v>
      </c>
      <c r="K22" s="12">
        <f>SUM(K12+K13)+(K15+K16)+(K18+K19+K21)</f>
        <v>0</v>
      </c>
      <c r="L22" s="12">
        <f t="shared" ref="L22:O22" si="1">SUM(L12:L21)</f>
        <v>0</v>
      </c>
      <c r="M22" s="12">
        <f t="shared" si="1"/>
        <v>0</v>
      </c>
      <c r="N22" s="12" t="e">
        <f t="shared" si="1"/>
        <v>#DIV/0!</v>
      </c>
      <c r="O22" s="12">
        <f t="shared" si="1"/>
        <v>0</v>
      </c>
      <c r="P22" s="88"/>
      <c r="Q22" s="89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5.75" customHeight="1">
      <c r="A23" s="1"/>
      <c r="B23" s="85"/>
      <c r="C23" s="85"/>
      <c r="D23" s="85"/>
      <c r="E23" s="85"/>
      <c r="F23" s="85"/>
      <c r="G23" s="85"/>
      <c r="H23" s="85"/>
      <c r="I23" s="85"/>
      <c r="J23" s="7" t="s">
        <v>20</v>
      </c>
      <c r="K23" s="8"/>
      <c r="L23" s="8"/>
      <c r="M23" s="8"/>
      <c r="N23" s="9" t="e">
        <f t="shared" ref="N23:N32" si="2">(M23*100)/L23</f>
        <v>#DIV/0!</v>
      </c>
      <c r="O23" s="7"/>
      <c r="P23" s="7"/>
      <c r="Q23" s="7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86"/>
      <c r="C24" s="86"/>
      <c r="D24" s="86"/>
      <c r="E24" s="86"/>
      <c r="F24" s="86"/>
      <c r="G24" s="86"/>
      <c r="H24" s="86"/>
      <c r="I24" s="86"/>
      <c r="J24" s="7" t="s">
        <v>21</v>
      </c>
      <c r="K24" s="8"/>
      <c r="L24" s="8"/>
      <c r="M24" s="8"/>
      <c r="N24" s="9" t="e">
        <f t="shared" si="2"/>
        <v>#DIV/0!</v>
      </c>
      <c r="O24" s="7"/>
      <c r="P24" s="7"/>
      <c r="Q24" s="7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86"/>
      <c r="C25" s="86"/>
      <c r="D25" s="86"/>
      <c r="E25" s="86"/>
      <c r="F25" s="86"/>
      <c r="G25" s="86"/>
      <c r="H25" s="86"/>
      <c r="I25" s="86"/>
      <c r="J25" s="7" t="s">
        <v>22</v>
      </c>
      <c r="K25" s="8"/>
      <c r="L25" s="8"/>
      <c r="M25" s="8"/>
      <c r="N25" s="9" t="e">
        <f t="shared" si="2"/>
        <v>#DIV/0!</v>
      </c>
      <c r="O25" s="7"/>
      <c r="P25" s="7"/>
      <c r="Q25" s="7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86"/>
      <c r="C26" s="86"/>
      <c r="D26" s="86"/>
      <c r="E26" s="86"/>
      <c r="F26" s="86"/>
      <c r="G26" s="86"/>
      <c r="H26" s="86"/>
      <c r="I26" s="86"/>
      <c r="J26" s="7" t="s">
        <v>23</v>
      </c>
      <c r="K26" s="8"/>
      <c r="L26" s="8"/>
      <c r="M26" s="8"/>
      <c r="N26" s="9" t="e">
        <f t="shared" si="2"/>
        <v>#DIV/0!</v>
      </c>
      <c r="O26" s="7"/>
      <c r="P26" s="7"/>
      <c r="Q26" s="7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86"/>
      <c r="C27" s="86"/>
      <c r="D27" s="86"/>
      <c r="E27" s="86"/>
      <c r="F27" s="86"/>
      <c r="G27" s="86"/>
      <c r="H27" s="86"/>
      <c r="I27" s="86"/>
      <c r="J27" s="7" t="s">
        <v>24</v>
      </c>
      <c r="K27" s="8"/>
      <c r="L27" s="8"/>
      <c r="M27" s="8"/>
      <c r="N27" s="9" t="e">
        <f t="shared" si="2"/>
        <v>#DIV/0!</v>
      </c>
      <c r="O27" s="7"/>
      <c r="P27" s="7"/>
      <c r="Q27" s="7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86"/>
      <c r="C28" s="86"/>
      <c r="D28" s="86"/>
      <c r="E28" s="86"/>
      <c r="F28" s="86"/>
      <c r="G28" s="86"/>
      <c r="H28" s="86"/>
      <c r="I28" s="86"/>
      <c r="J28" s="7" t="s">
        <v>25</v>
      </c>
      <c r="K28" s="8"/>
      <c r="L28" s="8"/>
      <c r="M28" s="8"/>
      <c r="N28" s="9" t="e">
        <f t="shared" si="2"/>
        <v>#DIV/0!</v>
      </c>
      <c r="O28" s="7"/>
      <c r="P28" s="7"/>
      <c r="Q28" s="7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86"/>
      <c r="C29" s="86"/>
      <c r="D29" s="86"/>
      <c r="E29" s="86"/>
      <c r="F29" s="86"/>
      <c r="G29" s="86"/>
      <c r="H29" s="86"/>
      <c r="I29" s="86"/>
      <c r="J29" s="7" t="s">
        <v>26</v>
      </c>
      <c r="K29" s="8"/>
      <c r="L29" s="8"/>
      <c r="M29" s="8"/>
      <c r="N29" s="9" t="e">
        <f t="shared" si="2"/>
        <v>#DIV/0!</v>
      </c>
      <c r="O29" s="7"/>
      <c r="P29" s="7"/>
      <c r="Q29" s="7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86"/>
      <c r="C30" s="86"/>
      <c r="D30" s="86"/>
      <c r="E30" s="86"/>
      <c r="F30" s="86"/>
      <c r="G30" s="86"/>
      <c r="H30" s="86"/>
      <c r="I30" s="86"/>
      <c r="J30" s="7" t="s">
        <v>27</v>
      </c>
      <c r="K30" s="8"/>
      <c r="L30" s="8"/>
      <c r="M30" s="8"/>
      <c r="N30" s="9" t="e">
        <f t="shared" si="2"/>
        <v>#DIV/0!</v>
      </c>
      <c r="O30" s="7"/>
      <c r="P30" s="7"/>
      <c r="Q30" s="7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86"/>
      <c r="C31" s="86"/>
      <c r="D31" s="86"/>
      <c r="E31" s="86"/>
      <c r="F31" s="86"/>
      <c r="G31" s="86"/>
      <c r="H31" s="86"/>
      <c r="I31" s="86"/>
      <c r="J31" s="7" t="s">
        <v>28</v>
      </c>
      <c r="K31" s="8"/>
      <c r="L31" s="8"/>
      <c r="M31" s="8"/>
      <c r="N31" s="9" t="e">
        <f t="shared" si="2"/>
        <v>#DIV/0!</v>
      </c>
      <c r="O31" s="7"/>
      <c r="P31" s="7"/>
      <c r="Q31" s="7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86"/>
      <c r="C32" s="86"/>
      <c r="D32" s="86"/>
      <c r="E32" s="86"/>
      <c r="F32" s="86"/>
      <c r="G32" s="86"/>
      <c r="H32" s="86"/>
      <c r="I32" s="86"/>
      <c r="J32" s="7" t="s">
        <v>29</v>
      </c>
      <c r="K32" s="8"/>
      <c r="L32" s="8"/>
      <c r="M32" s="8"/>
      <c r="N32" s="9" t="e">
        <f t="shared" si="2"/>
        <v>#DIV/0!</v>
      </c>
      <c r="O32" s="7"/>
      <c r="P32" s="7"/>
      <c r="Q32" s="7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87"/>
      <c r="C33" s="87"/>
      <c r="D33" s="87"/>
      <c r="E33" s="87"/>
      <c r="F33" s="87"/>
      <c r="G33" s="87"/>
      <c r="H33" s="87"/>
      <c r="I33" s="87"/>
      <c r="J33" s="11" t="s">
        <v>30</v>
      </c>
      <c r="K33" s="12">
        <f>SUM(K23+K24)+(K26+K27)+(K29+K30+K32)</f>
        <v>0</v>
      </c>
      <c r="L33" s="12">
        <f t="shared" ref="L33:O33" si="3">SUM(L23:L32)</f>
        <v>0</v>
      </c>
      <c r="M33" s="12">
        <f t="shared" si="3"/>
        <v>0</v>
      </c>
      <c r="N33" s="12" t="e">
        <f t="shared" si="3"/>
        <v>#DIV/0!</v>
      </c>
      <c r="O33" s="12">
        <f t="shared" si="3"/>
        <v>0</v>
      </c>
      <c r="P33" s="88"/>
      <c r="Q33" s="89"/>
      <c r="R33" s="1"/>
      <c r="S33" s="1"/>
      <c r="T33" s="1"/>
      <c r="U33" s="1"/>
      <c r="V33" s="1"/>
      <c r="W33" s="1"/>
      <c r="X33" s="1"/>
      <c r="Y33" s="1"/>
      <c r="Z33" s="1"/>
    </row>
    <row r="34" spans="1:26" ht="20.25" customHeight="1">
      <c r="A34" s="13"/>
      <c r="B34" s="94" t="s">
        <v>31</v>
      </c>
      <c r="C34" s="91"/>
      <c r="D34" s="91"/>
      <c r="E34" s="91"/>
      <c r="F34" s="91"/>
      <c r="G34" s="91"/>
      <c r="H34" s="91"/>
      <c r="I34" s="91"/>
      <c r="J34" s="89"/>
      <c r="K34" s="14">
        <f t="shared" ref="K34:O34" si="4">K22+K33</f>
        <v>0</v>
      </c>
      <c r="L34" s="14">
        <f t="shared" si="4"/>
        <v>0</v>
      </c>
      <c r="M34" s="14">
        <f t="shared" si="4"/>
        <v>0</v>
      </c>
      <c r="N34" s="14" t="e">
        <f t="shared" si="4"/>
        <v>#DIV/0!</v>
      </c>
      <c r="O34" s="14">
        <f t="shared" si="4"/>
        <v>0</v>
      </c>
      <c r="P34" s="93"/>
      <c r="Q34" s="89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5.75" customHeight="1">
      <c r="A35" s="1"/>
      <c r="B35" s="1" t="s">
        <v>32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5" t="s">
        <v>33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2">
    <mergeCell ref="G23:G33"/>
    <mergeCell ref="H23:H33"/>
    <mergeCell ref="I23:I33"/>
    <mergeCell ref="P33:Q33"/>
    <mergeCell ref="P34:Q34"/>
    <mergeCell ref="B34:J34"/>
    <mergeCell ref="B23:B33"/>
    <mergeCell ref="C23:C33"/>
    <mergeCell ref="D23:D33"/>
    <mergeCell ref="E23:E33"/>
    <mergeCell ref="F23:F33"/>
    <mergeCell ref="I12:I22"/>
    <mergeCell ref="P22:Q22"/>
    <mergeCell ref="B10:Q10"/>
    <mergeCell ref="J11:K11"/>
    <mergeCell ref="B12:B22"/>
    <mergeCell ref="C12:C22"/>
    <mergeCell ref="D12:D22"/>
    <mergeCell ref="E12:E22"/>
    <mergeCell ref="F12:F22"/>
    <mergeCell ref="G12:G22"/>
    <mergeCell ref="H12:H22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1"/>
  <sheetViews>
    <sheetView showGridLines="0" tabSelected="1" topLeftCell="G8" zoomScale="60" zoomScaleNormal="60" workbookViewId="0">
      <selection activeCell="L24" sqref="L24"/>
    </sheetView>
  </sheetViews>
  <sheetFormatPr defaultColWidth="14.42578125" defaultRowHeight="15" customHeight="1"/>
  <cols>
    <col min="1" max="1" width="3.42578125" customWidth="1"/>
    <col min="2" max="2" width="15.5703125" customWidth="1"/>
    <col min="3" max="3" width="40" customWidth="1"/>
    <col min="4" max="4" width="59" customWidth="1"/>
    <col min="5" max="5" width="20" customWidth="1"/>
    <col min="6" max="6" width="68.28515625" customWidth="1"/>
    <col min="7" max="7" width="24.5703125" customWidth="1"/>
    <col min="8" max="8" width="114.7109375" customWidth="1"/>
    <col min="9" max="9" width="55.28515625" customWidth="1"/>
    <col min="10" max="10" width="12" customWidth="1"/>
    <col min="11" max="11" width="14.140625" customWidth="1"/>
    <col min="12" max="12" width="17.7109375" customWidth="1"/>
    <col min="13" max="13" width="33.5703125" customWidth="1"/>
    <col min="14" max="14" width="21.5703125" customWidth="1"/>
    <col min="15" max="15" width="23" customWidth="1"/>
    <col min="16" max="16" width="13.7109375" customWidth="1"/>
    <col min="17" max="17" width="12.5703125" customWidth="1"/>
    <col min="18" max="18" width="15.140625" customWidth="1"/>
    <col min="19" max="26" width="8" customWidth="1"/>
  </cols>
  <sheetData>
    <row r="1" spans="1:26" ht="15.75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15.7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5.75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15.75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5.75" customHeight="1">
      <c r="A5" s="16"/>
      <c r="B5" s="16"/>
      <c r="C5" s="16"/>
      <c r="D5" s="16"/>
      <c r="E5" s="16"/>
      <c r="F5" s="1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5.75" customHeight="1">
      <c r="A6" s="16"/>
      <c r="B6" s="2" t="s">
        <v>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15.75" customHeight="1">
      <c r="A7" s="16"/>
      <c r="B7" s="2" t="s">
        <v>1</v>
      </c>
      <c r="C7" s="16"/>
      <c r="D7" s="16" t="s">
        <v>2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15.75" customHeight="1">
      <c r="A8" s="16"/>
      <c r="B8" s="2" t="s">
        <v>3</v>
      </c>
      <c r="C8" s="16"/>
      <c r="D8" s="17" t="s">
        <v>258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5.7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16.5" customHeight="1">
      <c r="A10" s="16"/>
      <c r="B10" s="90" t="s">
        <v>34</v>
      </c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89"/>
      <c r="S10" s="16"/>
      <c r="T10" s="16"/>
      <c r="U10" s="16"/>
      <c r="V10" s="16"/>
      <c r="W10" s="16"/>
      <c r="X10" s="16"/>
      <c r="Y10" s="16"/>
      <c r="Z10" s="16"/>
    </row>
    <row r="11" spans="1:26" ht="78.75" customHeight="1">
      <c r="A11" s="18"/>
      <c r="B11" s="5" t="s">
        <v>35</v>
      </c>
      <c r="C11" s="5" t="s">
        <v>36</v>
      </c>
      <c r="D11" s="5" t="s">
        <v>37</v>
      </c>
      <c r="E11" s="5" t="s">
        <v>10</v>
      </c>
      <c r="F11" s="5" t="s">
        <v>38</v>
      </c>
      <c r="G11" s="5" t="s">
        <v>39</v>
      </c>
      <c r="H11" s="5" t="s">
        <v>7</v>
      </c>
      <c r="I11" s="5" t="s">
        <v>40</v>
      </c>
      <c r="J11" s="5" t="s">
        <v>12</v>
      </c>
      <c r="K11" s="19" t="s">
        <v>8</v>
      </c>
      <c r="L11" s="19" t="s">
        <v>9</v>
      </c>
      <c r="M11" s="5" t="s">
        <v>41</v>
      </c>
      <c r="N11" s="5" t="s">
        <v>42</v>
      </c>
      <c r="O11" s="5" t="s">
        <v>43</v>
      </c>
      <c r="P11" s="5" t="s">
        <v>44</v>
      </c>
      <c r="Q11" s="5" t="s">
        <v>45</v>
      </c>
      <c r="R11" s="5" t="s">
        <v>16</v>
      </c>
      <c r="S11" s="18"/>
      <c r="T11" s="18"/>
      <c r="U11" s="18"/>
      <c r="V11" s="18"/>
      <c r="W11" s="18"/>
      <c r="X11" s="18"/>
      <c r="Y11" s="18"/>
      <c r="Z11" s="18"/>
    </row>
    <row r="12" spans="1:26" ht="15.75" customHeight="1">
      <c r="A12" s="16"/>
      <c r="B12" s="72" t="s">
        <v>192</v>
      </c>
      <c r="C12" s="20" t="s">
        <v>47</v>
      </c>
      <c r="D12" s="20" t="s">
        <v>48</v>
      </c>
      <c r="E12" s="20" t="s">
        <v>49</v>
      </c>
      <c r="F12" s="21" t="s">
        <v>50</v>
      </c>
      <c r="G12" s="20" t="s">
        <v>51</v>
      </c>
      <c r="H12" s="20" t="s">
        <v>52</v>
      </c>
      <c r="I12" s="22" t="s">
        <v>53</v>
      </c>
      <c r="J12" s="23"/>
      <c r="K12" s="24">
        <v>44587</v>
      </c>
      <c r="L12" s="24">
        <v>44952</v>
      </c>
      <c r="M12" s="65">
        <v>2280000</v>
      </c>
      <c r="N12" s="25">
        <v>2964861.12</v>
      </c>
      <c r="O12" s="83">
        <v>3575421</v>
      </c>
      <c r="P12" s="23"/>
      <c r="Q12" s="23"/>
      <c r="R12" s="26">
        <f>(P12*100)/(M12+N12+O12)</f>
        <v>0</v>
      </c>
      <c r="S12" s="16"/>
      <c r="T12" s="16"/>
      <c r="U12" s="16"/>
      <c r="V12" s="16"/>
      <c r="W12" s="16"/>
      <c r="X12" s="16"/>
      <c r="Y12" s="16"/>
      <c r="Z12" s="16"/>
    </row>
    <row r="13" spans="1:26" ht="15.75" customHeight="1">
      <c r="A13" s="16"/>
      <c r="B13" s="82" t="s">
        <v>242</v>
      </c>
      <c r="C13" s="66" t="s">
        <v>170</v>
      </c>
      <c r="D13" s="66" t="s">
        <v>54</v>
      </c>
      <c r="E13" s="66" t="s">
        <v>171</v>
      </c>
      <c r="F13" s="67" t="s">
        <v>172</v>
      </c>
      <c r="G13" s="66" t="s">
        <v>173</v>
      </c>
      <c r="H13" s="66" t="s">
        <v>174</v>
      </c>
      <c r="I13" s="66" t="s">
        <v>55</v>
      </c>
      <c r="J13" s="66"/>
      <c r="K13" s="68">
        <v>44663</v>
      </c>
      <c r="L13" s="68">
        <v>45027</v>
      </c>
      <c r="M13" s="69">
        <v>336000</v>
      </c>
      <c r="N13" s="37"/>
      <c r="O13" s="70"/>
      <c r="P13" s="37"/>
      <c r="Q13" s="37"/>
      <c r="R13" s="26"/>
      <c r="S13" s="16"/>
      <c r="T13" s="16"/>
      <c r="U13" s="16"/>
      <c r="V13" s="16"/>
      <c r="W13" s="16"/>
      <c r="X13" s="16"/>
      <c r="Y13" s="16"/>
      <c r="Z13" s="16"/>
    </row>
    <row r="14" spans="1:26" ht="15.75" customHeight="1">
      <c r="A14" s="16"/>
      <c r="B14" s="27">
        <v>44136</v>
      </c>
      <c r="C14" s="20" t="s">
        <v>244</v>
      </c>
      <c r="D14" s="20" t="s">
        <v>56</v>
      </c>
      <c r="E14" s="20" t="s">
        <v>62</v>
      </c>
      <c r="F14" s="20" t="s">
        <v>63</v>
      </c>
      <c r="G14" s="20" t="s">
        <v>64</v>
      </c>
      <c r="H14" s="20" t="s">
        <v>65</v>
      </c>
      <c r="I14" s="20" t="s">
        <v>239</v>
      </c>
      <c r="J14" s="20"/>
      <c r="K14" s="24">
        <v>43946</v>
      </c>
      <c r="L14" s="24">
        <v>45771</v>
      </c>
      <c r="M14" s="65" t="s">
        <v>66</v>
      </c>
      <c r="N14" s="20"/>
      <c r="O14" s="70"/>
      <c r="P14" s="20"/>
      <c r="Q14" s="20"/>
      <c r="R14" s="20"/>
      <c r="S14" s="16"/>
      <c r="T14" s="16"/>
      <c r="U14" s="16"/>
      <c r="V14" s="16"/>
      <c r="W14" s="16"/>
      <c r="X14" s="16"/>
      <c r="Y14" s="16"/>
      <c r="Z14" s="16"/>
    </row>
    <row r="15" spans="1:26" ht="15.75" customHeight="1">
      <c r="A15" s="16"/>
      <c r="B15" s="79" t="s">
        <v>229</v>
      </c>
      <c r="C15" s="74" t="s">
        <v>245</v>
      </c>
      <c r="D15" s="74" t="s">
        <v>56</v>
      </c>
      <c r="E15" s="74" t="s">
        <v>232</v>
      </c>
      <c r="F15" s="74" t="s">
        <v>230</v>
      </c>
      <c r="G15" s="37" t="s">
        <v>231</v>
      </c>
      <c r="H15" s="74" t="s">
        <v>233</v>
      </c>
      <c r="I15" s="74" t="s">
        <v>88</v>
      </c>
      <c r="J15" s="37"/>
      <c r="K15" s="29">
        <v>44779</v>
      </c>
      <c r="L15" s="29">
        <v>45143</v>
      </c>
      <c r="M15" s="65">
        <v>51783.96</v>
      </c>
      <c r="N15" s="37"/>
      <c r="O15" s="70"/>
      <c r="P15" s="37"/>
      <c r="Q15" s="37"/>
      <c r="R15" s="37"/>
      <c r="S15" s="16"/>
      <c r="T15" s="16"/>
      <c r="U15" s="16"/>
      <c r="V15" s="16"/>
      <c r="W15" s="16"/>
      <c r="X15" s="16"/>
      <c r="Y15" s="16"/>
      <c r="Z15" s="16"/>
    </row>
    <row r="16" spans="1:26" ht="15.75" customHeight="1">
      <c r="A16" s="16"/>
      <c r="B16" s="20" t="s">
        <v>68</v>
      </c>
      <c r="C16" s="20" t="s">
        <v>246</v>
      </c>
      <c r="D16" s="20" t="s">
        <v>56</v>
      </c>
      <c r="E16" s="20" t="s">
        <v>69</v>
      </c>
      <c r="F16" s="20" t="s">
        <v>155</v>
      </c>
      <c r="G16" s="20" t="s">
        <v>70</v>
      </c>
      <c r="H16" s="20" t="s">
        <v>67</v>
      </c>
      <c r="I16" s="74" t="s">
        <v>58</v>
      </c>
      <c r="J16" s="20"/>
      <c r="K16" s="80">
        <v>44806</v>
      </c>
      <c r="L16" s="80">
        <v>45170</v>
      </c>
      <c r="M16" s="65">
        <v>569400</v>
      </c>
      <c r="N16" s="20"/>
      <c r="O16" s="70"/>
      <c r="P16" s="20"/>
      <c r="Q16" s="20"/>
      <c r="R16" s="20"/>
      <c r="S16" s="16"/>
      <c r="T16" s="16"/>
      <c r="U16" s="16"/>
      <c r="V16" s="16"/>
      <c r="W16" s="16"/>
      <c r="X16" s="16"/>
      <c r="Y16" s="16"/>
      <c r="Z16" s="16"/>
    </row>
    <row r="17" spans="1:26" ht="15.75" customHeight="1">
      <c r="A17" s="16"/>
      <c r="B17" s="37" t="s">
        <v>175</v>
      </c>
      <c r="C17" s="37" t="s">
        <v>248</v>
      </c>
      <c r="D17" s="37" t="s">
        <v>56</v>
      </c>
      <c r="E17" s="37" t="s">
        <v>234</v>
      </c>
      <c r="F17" s="37" t="s">
        <v>176</v>
      </c>
      <c r="G17" s="37" t="s">
        <v>75</v>
      </c>
      <c r="H17" s="37" t="s">
        <v>177</v>
      </c>
      <c r="I17" s="74" t="s">
        <v>58</v>
      </c>
      <c r="J17" s="37"/>
      <c r="K17" s="29">
        <v>44681</v>
      </c>
      <c r="L17" s="29">
        <v>45594</v>
      </c>
      <c r="M17" s="70">
        <v>31132.5</v>
      </c>
      <c r="N17" s="37"/>
      <c r="O17" s="70"/>
      <c r="P17" s="37"/>
      <c r="Q17" s="37"/>
      <c r="R17" s="37"/>
      <c r="S17" s="16"/>
      <c r="T17" s="16"/>
      <c r="U17" s="16"/>
      <c r="V17" s="16"/>
      <c r="W17" s="16"/>
      <c r="X17" s="16"/>
      <c r="Y17" s="16"/>
      <c r="Z17" s="16"/>
    </row>
    <row r="18" spans="1:26" ht="15.75" customHeight="1">
      <c r="A18" s="16"/>
      <c r="B18" s="20" t="s">
        <v>71</v>
      </c>
      <c r="C18" s="20" t="s">
        <v>247</v>
      </c>
      <c r="D18" s="20" t="s">
        <v>72</v>
      </c>
      <c r="E18" s="20" t="s">
        <v>73</v>
      </c>
      <c r="F18" s="20" t="s">
        <v>74</v>
      </c>
      <c r="G18" s="20" t="s">
        <v>75</v>
      </c>
      <c r="H18" s="20" t="s">
        <v>76</v>
      </c>
      <c r="I18" s="74" t="s">
        <v>58</v>
      </c>
      <c r="J18" s="20"/>
      <c r="K18" s="24">
        <v>44685</v>
      </c>
      <c r="L18" s="24">
        <v>45599</v>
      </c>
      <c r="M18" s="65">
        <v>86299.199999999997</v>
      </c>
      <c r="N18" s="20"/>
      <c r="O18" s="70"/>
      <c r="P18" s="20"/>
      <c r="Q18" s="20"/>
      <c r="R18" s="20"/>
      <c r="S18" s="16"/>
      <c r="T18" s="16"/>
      <c r="U18" s="16"/>
      <c r="V18" s="16"/>
      <c r="W18" s="16"/>
      <c r="X18" s="16"/>
      <c r="Y18" s="16"/>
      <c r="Z18" s="16"/>
    </row>
    <row r="19" spans="1:26" ht="15.75" customHeight="1">
      <c r="A19" s="16"/>
      <c r="B19" s="20" t="s">
        <v>77</v>
      </c>
      <c r="C19" s="20" t="s">
        <v>249</v>
      </c>
      <c r="D19" s="20" t="s">
        <v>56</v>
      </c>
      <c r="E19" s="20" t="s">
        <v>78</v>
      </c>
      <c r="F19" s="20" t="s">
        <v>79</v>
      </c>
      <c r="G19" s="20" t="s">
        <v>80</v>
      </c>
      <c r="H19" s="20" t="s">
        <v>81</v>
      </c>
      <c r="I19" s="20" t="s">
        <v>239</v>
      </c>
      <c r="J19" s="20"/>
      <c r="K19" s="24">
        <v>44820</v>
      </c>
      <c r="L19" s="24">
        <v>45184</v>
      </c>
      <c r="M19" s="65">
        <v>3808</v>
      </c>
      <c r="N19" s="20"/>
      <c r="O19" s="70"/>
      <c r="P19" s="20"/>
      <c r="Q19" s="20"/>
      <c r="R19" s="20"/>
      <c r="S19" s="16"/>
      <c r="T19" s="16"/>
      <c r="U19" s="16"/>
      <c r="V19" s="16"/>
      <c r="W19" s="16"/>
      <c r="X19" s="16"/>
      <c r="Y19" s="16"/>
      <c r="Z19" s="16"/>
    </row>
    <row r="20" spans="1:26" ht="15.75" customHeight="1">
      <c r="A20" s="16"/>
      <c r="B20" s="71" t="s">
        <v>240</v>
      </c>
      <c r="C20" s="37" t="s">
        <v>250</v>
      </c>
      <c r="D20" s="37" t="s">
        <v>56</v>
      </c>
      <c r="E20" s="37" t="s">
        <v>193</v>
      </c>
      <c r="F20" s="37" t="s">
        <v>194</v>
      </c>
      <c r="G20" s="37" t="s">
        <v>195</v>
      </c>
      <c r="H20" s="37" t="s">
        <v>169</v>
      </c>
      <c r="I20" s="37" t="s">
        <v>178</v>
      </c>
      <c r="J20" s="37"/>
      <c r="K20" s="29">
        <v>44650</v>
      </c>
      <c r="L20" s="29">
        <v>45014</v>
      </c>
      <c r="M20" s="65">
        <v>31170.36</v>
      </c>
      <c r="N20" s="37"/>
      <c r="O20" s="70"/>
      <c r="P20" s="37"/>
      <c r="Q20" s="37"/>
      <c r="R20" s="37"/>
      <c r="S20" s="16"/>
      <c r="T20" s="16"/>
      <c r="U20" s="16"/>
      <c r="V20" s="16"/>
      <c r="W20" s="16"/>
      <c r="X20" s="16"/>
      <c r="Y20" s="16"/>
      <c r="Z20" s="16"/>
    </row>
    <row r="21" spans="1:26" ht="15.75" customHeight="1">
      <c r="A21" s="16"/>
      <c r="B21" s="27">
        <v>43862</v>
      </c>
      <c r="C21" s="20" t="s">
        <v>251</v>
      </c>
      <c r="D21" s="20" t="s">
        <v>56</v>
      </c>
      <c r="E21" s="20" t="s">
        <v>82</v>
      </c>
      <c r="F21" s="20" t="s">
        <v>83</v>
      </c>
      <c r="G21" s="20" t="s">
        <v>84</v>
      </c>
      <c r="H21" s="20" t="s">
        <v>85</v>
      </c>
      <c r="I21" s="37" t="s">
        <v>178</v>
      </c>
      <c r="J21" s="20"/>
      <c r="K21" s="24">
        <v>44636</v>
      </c>
      <c r="L21" s="24">
        <v>45366</v>
      </c>
      <c r="M21" s="65">
        <v>16155.84</v>
      </c>
      <c r="N21" s="20"/>
      <c r="O21" s="70"/>
      <c r="P21" s="20"/>
      <c r="Q21" s="20"/>
      <c r="R21" s="20"/>
      <c r="S21" s="16"/>
      <c r="T21" s="16"/>
      <c r="U21" s="16"/>
      <c r="V21" s="16"/>
      <c r="W21" s="16"/>
      <c r="X21" s="16"/>
      <c r="Y21" s="16"/>
      <c r="Z21" s="16"/>
    </row>
    <row r="22" spans="1:26" ht="15.75" customHeight="1">
      <c r="A22" s="16"/>
      <c r="B22" s="28">
        <v>44075</v>
      </c>
      <c r="C22" s="37" t="s">
        <v>159</v>
      </c>
      <c r="D22" s="37" t="s">
        <v>160</v>
      </c>
      <c r="E22" s="37" t="s">
        <v>100</v>
      </c>
      <c r="F22" s="37" t="s">
        <v>161</v>
      </c>
      <c r="G22" s="37" t="s">
        <v>162</v>
      </c>
      <c r="H22" s="37" t="s">
        <v>163</v>
      </c>
      <c r="I22" s="74" t="s">
        <v>228</v>
      </c>
      <c r="J22" s="37"/>
      <c r="K22" s="29">
        <v>44536</v>
      </c>
      <c r="L22" s="29">
        <v>44901</v>
      </c>
      <c r="M22" s="25">
        <v>184800</v>
      </c>
      <c r="N22" s="37"/>
      <c r="O22" s="70"/>
      <c r="P22" s="37"/>
      <c r="Q22" s="37"/>
      <c r="R22" s="37"/>
      <c r="S22" s="16"/>
      <c r="T22" s="16"/>
      <c r="U22" s="16"/>
      <c r="V22" s="16"/>
      <c r="W22" s="16"/>
      <c r="X22" s="16"/>
      <c r="Y22" s="16"/>
      <c r="Z22" s="16"/>
    </row>
    <row r="23" spans="1:26" ht="15.75" customHeight="1">
      <c r="A23" s="16"/>
      <c r="B23" s="28">
        <v>44562</v>
      </c>
      <c r="C23" s="74" t="s">
        <v>226</v>
      </c>
      <c r="D23" s="37" t="s">
        <v>225</v>
      </c>
      <c r="E23" s="74" t="s">
        <v>227</v>
      </c>
      <c r="F23" s="74" t="s">
        <v>164</v>
      </c>
      <c r="G23" s="74" t="s">
        <v>165</v>
      </c>
      <c r="H23" s="74" t="s">
        <v>166</v>
      </c>
      <c r="I23" s="74" t="s">
        <v>167</v>
      </c>
      <c r="J23" s="78"/>
      <c r="K23" s="73">
        <v>44700</v>
      </c>
      <c r="L23" s="73">
        <v>45064</v>
      </c>
      <c r="M23" s="81">
        <v>27950</v>
      </c>
      <c r="N23" s="37"/>
      <c r="O23" s="70"/>
      <c r="P23" s="37"/>
      <c r="Q23" s="37"/>
      <c r="R23" s="37"/>
      <c r="S23" s="16"/>
      <c r="T23" s="16"/>
      <c r="U23" s="16"/>
      <c r="V23" s="16"/>
      <c r="W23" s="16"/>
      <c r="X23" s="16"/>
      <c r="Y23" s="16"/>
      <c r="Z23" s="16"/>
    </row>
    <row r="24" spans="1:26" ht="15.75" customHeight="1">
      <c r="A24" s="16"/>
      <c r="B24" s="28" t="s">
        <v>179</v>
      </c>
      <c r="C24" s="71" t="s">
        <v>252</v>
      </c>
      <c r="D24" s="37" t="s">
        <v>56</v>
      </c>
      <c r="E24" s="37" t="s">
        <v>183</v>
      </c>
      <c r="F24" s="37" t="s">
        <v>57</v>
      </c>
      <c r="G24" s="37" t="s">
        <v>181</v>
      </c>
      <c r="H24" s="37" t="s">
        <v>180</v>
      </c>
      <c r="I24" s="37" t="s">
        <v>58</v>
      </c>
      <c r="J24" s="37"/>
      <c r="K24" s="29">
        <v>44928</v>
      </c>
      <c r="L24" s="29">
        <v>45292</v>
      </c>
      <c r="M24" s="25">
        <v>210600.88</v>
      </c>
      <c r="N24" s="37"/>
      <c r="O24" s="70"/>
      <c r="P24" s="37"/>
      <c r="Q24" s="37"/>
      <c r="R24" s="37"/>
      <c r="S24" s="16"/>
      <c r="T24" s="16"/>
      <c r="U24" s="16"/>
      <c r="V24" s="16"/>
      <c r="W24" s="16"/>
      <c r="X24" s="16"/>
      <c r="Y24" s="16"/>
      <c r="Z24" s="16"/>
    </row>
    <row r="25" spans="1:26" ht="15.75" customHeight="1">
      <c r="A25" s="16"/>
      <c r="B25" s="28" t="s">
        <v>241</v>
      </c>
      <c r="C25" s="72" t="s">
        <v>253</v>
      </c>
      <c r="D25" s="37" t="s">
        <v>56</v>
      </c>
      <c r="E25" s="37" t="s">
        <v>182</v>
      </c>
      <c r="F25" s="37" t="s">
        <v>59</v>
      </c>
      <c r="G25" s="37" t="s">
        <v>184</v>
      </c>
      <c r="H25" s="37" t="s">
        <v>60</v>
      </c>
      <c r="I25" s="74" t="s">
        <v>58</v>
      </c>
      <c r="J25" s="37"/>
      <c r="K25" s="29">
        <v>44927</v>
      </c>
      <c r="L25" s="29">
        <v>45291</v>
      </c>
      <c r="M25" s="25">
        <v>336000</v>
      </c>
      <c r="N25" s="37"/>
      <c r="O25" s="70"/>
      <c r="P25" s="37"/>
      <c r="Q25" s="37"/>
      <c r="R25" s="37"/>
      <c r="S25" s="16"/>
      <c r="T25" s="16"/>
      <c r="U25" s="16"/>
      <c r="V25" s="16"/>
      <c r="W25" s="16"/>
      <c r="X25" s="16"/>
      <c r="Y25" s="16"/>
      <c r="Z25" s="16"/>
    </row>
    <row r="26" spans="1:26" ht="15.75" customHeight="1">
      <c r="A26" s="16"/>
      <c r="B26" s="28" t="s">
        <v>185</v>
      </c>
      <c r="C26" s="37" t="s">
        <v>255</v>
      </c>
      <c r="D26" s="74" t="s">
        <v>56</v>
      </c>
      <c r="E26" s="37" t="s">
        <v>254</v>
      </c>
      <c r="F26" s="37" t="s">
        <v>186</v>
      </c>
      <c r="G26" s="37" t="s">
        <v>187</v>
      </c>
      <c r="H26" s="74" t="s">
        <v>188</v>
      </c>
      <c r="I26" s="74" t="s">
        <v>58</v>
      </c>
      <c r="J26" s="37"/>
      <c r="K26" s="73">
        <v>44610</v>
      </c>
      <c r="L26" s="29">
        <v>44974</v>
      </c>
      <c r="M26" s="25">
        <v>27072</v>
      </c>
      <c r="N26" s="37"/>
      <c r="O26" s="70"/>
      <c r="P26" s="37"/>
      <c r="Q26" s="37"/>
      <c r="R26" s="37"/>
      <c r="S26" s="16"/>
      <c r="T26" s="16"/>
      <c r="U26" s="16"/>
      <c r="V26" s="16"/>
      <c r="W26" s="16"/>
      <c r="X26" s="16"/>
      <c r="Y26" s="16"/>
      <c r="Z26" s="16"/>
    </row>
    <row r="27" spans="1:26" ht="15.75" customHeight="1">
      <c r="A27" s="16"/>
      <c r="B27" s="28">
        <v>44197</v>
      </c>
      <c r="C27" s="37" t="s">
        <v>190</v>
      </c>
      <c r="D27" s="37" t="s">
        <v>86</v>
      </c>
      <c r="E27" s="37" t="s">
        <v>61</v>
      </c>
      <c r="F27" s="37" t="s">
        <v>189</v>
      </c>
      <c r="G27" s="37" t="s">
        <v>191</v>
      </c>
      <c r="H27" s="37" t="s">
        <v>87</v>
      </c>
      <c r="I27" s="37" t="s">
        <v>88</v>
      </c>
      <c r="J27" s="37"/>
      <c r="K27" s="73">
        <v>44622</v>
      </c>
      <c r="L27" s="29">
        <v>44986</v>
      </c>
      <c r="M27" s="65">
        <v>3935790</v>
      </c>
      <c r="N27" s="37"/>
      <c r="O27" s="70">
        <v>4350622.32</v>
      </c>
      <c r="P27" s="37"/>
      <c r="Q27" s="37"/>
      <c r="R27" s="37"/>
      <c r="S27" s="16"/>
      <c r="T27" s="16"/>
      <c r="U27" s="16"/>
      <c r="V27" s="16"/>
      <c r="W27" s="16"/>
      <c r="X27" s="16"/>
      <c r="Y27" s="16"/>
      <c r="Z27" s="16"/>
    </row>
    <row r="28" spans="1:26" ht="15.75" customHeight="1">
      <c r="A28" s="16"/>
      <c r="B28" s="28">
        <v>44228</v>
      </c>
      <c r="C28" s="37" t="s">
        <v>198</v>
      </c>
      <c r="D28" s="37" t="s">
        <v>200</v>
      </c>
      <c r="E28" s="37" t="s">
        <v>202</v>
      </c>
      <c r="F28" s="37" t="s">
        <v>156</v>
      </c>
      <c r="G28" s="37" t="s">
        <v>157</v>
      </c>
      <c r="H28" s="37" t="s">
        <v>203</v>
      </c>
      <c r="I28" s="37" t="s">
        <v>158</v>
      </c>
      <c r="J28" s="37"/>
      <c r="K28" s="29">
        <v>44730</v>
      </c>
      <c r="L28" s="29">
        <v>45094</v>
      </c>
      <c r="M28" s="65">
        <v>1141124.56</v>
      </c>
      <c r="N28" s="37"/>
      <c r="O28" s="70"/>
      <c r="P28" s="37"/>
      <c r="Q28" s="37"/>
      <c r="R28" s="37"/>
      <c r="S28" s="16"/>
      <c r="T28" s="16"/>
      <c r="U28" s="16"/>
      <c r="V28" s="16"/>
      <c r="W28" s="16"/>
      <c r="X28" s="16"/>
      <c r="Y28" s="16"/>
      <c r="Z28" s="16"/>
    </row>
    <row r="29" spans="1:26" ht="15.75" customHeight="1">
      <c r="A29" s="16"/>
      <c r="B29" s="77" t="s">
        <v>243</v>
      </c>
      <c r="C29" s="37" t="s">
        <v>199</v>
      </c>
      <c r="D29" s="37" t="s">
        <v>201</v>
      </c>
      <c r="E29" s="37" t="s">
        <v>205</v>
      </c>
      <c r="F29" s="37" t="s">
        <v>206</v>
      </c>
      <c r="G29" s="37" t="s">
        <v>207</v>
      </c>
      <c r="H29" s="37" t="s">
        <v>204</v>
      </c>
      <c r="I29" s="37" t="s">
        <v>158</v>
      </c>
      <c r="J29" s="37"/>
      <c r="K29" s="29">
        <v>44747</v>
      </c>
      <c r="L29" s="29">
        <v>45111</v>
      </c>
      <c r="M29" s="65">
        <v>1103416.8</v>
      </c>
      <c r="N29" s="37"/>
      <c r="O29" s="70"/>
      <c r="P29" s="37"/>
      <c r="Q29" s="37"/>
      <c r="R29" s="37"/>
      <c r="S29" s="16"/>
      <c r="T29" s="16"/>
      <c r="U29" s="16"/>
      <c r="V29" s="16"/>
      <c r="W29" s="16"/>
      <c r="X29" s="16"/>
      <c r="Y29" s="16"/>
      <c r="Z29" s="16"/>
    </row>
    <row r="30" spans="1:26" ht="15.75" customHeight="1">
      <c r="A30" s="16"/>
      <c r="B30" s="77" t="s">
        <v>208</v>
      </c>
      <c r="C30" s="37" t="s">
        <v>168</v>
      </c>
      <c r="D30" s="74" t="s">
        <v>209</v>
      </c>
      <c r="E30" s="37" t="s">
        <v>210</v>
      </c>
      <c r="F30" s="37" t="s">
        <v>211</v>
      </c>
      <c r="G30" s="37" t="s">
        <v>212</v>
      </c>
      <c r="H30" s="74" t="s">
        <v>213</v>
      </c>
      <c r="I30" s="74" t="s">
        <v>239</v>
      </c>
      <c r="J30" s="37"/>
      <c r="K30" s="73">
        <v>44449</v>
      </c>
      <c r="L30" s="29">
        <v>46275</v>
      </c>
      <c r="M30" s="25">
        <v>25000</v>
      </c>
      <c r="N30" s="37"/>
      <c r="O30" s="70"/>
      <c r="P30" s="37"/>
      <c r="Q30" s="37"/>
      <c r="R30" s="37"/>
      <c r="S30" s="16"/>
      <c r="T30" s="16"/>
      <c r="U30" s="16"/>
      <c r="V30" s="16"/>
      <c r="W30" s="16"/>
      <c r="X30" s="16"/>
      <c r="Y30" s="16"/>
      <c r="Z30" s="16"/>
    </row>
    <row r="31" spans="1:26" ht="15.75" customHeight="1">
      <c r="A31" s="16"/>
      <c r="B31" s="28" t="s">
        <v>235</v>
      </c>
      <c r="C31" s="37"/>
      <c r="D31" s="37" t="s">
        <v>54</v>
      </c>
      <c r="E31" s="37"/>
      <c r="F31" s="37" t="s">
        <v>236</v>
      </c>
      <c r="G31" s="37"/>
      <c r="H31" s="37" t="s">
        <v>237</v>
      </c>
      <c r="I31" s="37" t="s">
        <v>58</v>
      </c>
      <c r="J31" s="37"/>
      <c r="K31" s="29">
        <v>41432</v>
      </c>
      <c r="L31" s="29">
        <v>48737</v>
      </c>
      <c r="M31" s="25" t="s">
        <v>238</v>
      </c>
      <c r="N31" s="37"/>
      <c r="O31" s="70"/>
      <c r="P31" s="37"/>
      <c r="Q31" s="37"/>
      <c r="R31" s="37"/>
      <c r="S31" s="16"/>
      <c r="T31" s="16"/>
      <c r="U31" s="16"/>
      <c r="V31" s="16"/>
      <c r="W31" s="16"/>
      <c r="X31" s="16"/>
      <c r="Y31" s="16"/>
      <c r="Z31" s="16"/>
    </row>
    <row r="32" spans="1:26" ht="17.25" customHeight="1">
      <c r="A32" s="30"/>
      <c r="B32" s="28"/>
      <c r="C32" s="37"/>
      <c r="D32" s="37"/>
      <c r="E32" s="37"/>
      <c r="F32" s="37"/>
      <c r="G32" s="37"/>
      <c r="H32" s="37"/>
      <c r="I32" s="37"/>
      <c r="J32" s="37"/>
      <c r="K32" s="29"/>
      <c r="L32" s="29"/>
      <c r="M32" s="25"/>
      <c r="N32" s="37"/>
      <c r="O32" s="70"/>
      <c r="P32" s="37"/>
      <c r="Q32" s="37"/>
      <c r="R32" s="37"/>
      <c r="S32" s="30"/>
      <c r="T32" s="30"/>
      <c r="U32" s="30"/>
      <c r="V32" s="30"/>
      <c r="W32" s="30"/>
      <c r="X32" s="30"/>
      <c r="Y32" s="30"/>
      <c r="Z32" s="30"/>
    </row>
    <row r="33" spans="1:26" ht="15.75" customHeight="1">
      <c r="A33" s="16"/>
      <c r="B33" s="27"/>
      <c r="C33" s="20"/>
      <c r="D33" s="20"/>
      <c r="E33" s="20"/>
      <c r="F33" s="20"/>
      <c r="G33" s="37"/>
      <c r="H33" s="20"/>
      <c r="I33" s="20"/>
      <c r="J33" s="20"/>
      <c r="K33" s="29"/>
      <c r="L33" s="29"/>
      <c r="M33" s="25"/>
      <c r="N33" s="20"/>
      <c r="O33" s="70"/>
      <c r="P33" s="20"/>
      <c r="Q33" s="20"/>
      <c r="R33" s="20" t="e">
        <f>(P33*100)/(M33+N33+O33)</f>
        <v>#DIV/0!</v>
      </c>
      <c r="S33" s="16"/>
      <c r="T33" s="16"/>
      <c r="U33" s="16"/>
      <c r="V33" s="16"/>
      <c r="W33" s="16"/>
      <c r="X33" s="16"/>
      <c r="Y33" s="16"/>
      <c r="Z33" s="16"/>
    </row>
    <row r="34" spans="1:26" ht="15.75" customHeight="1">
      <c r="A34" s="16"/>
      <c r="B34" s="95" t="s">
        <v>31</v>
      </c>
      <c r="C34" s="91"/>
      <c r="D34" s="91"/>
      <c r="E34" s="91"/>
      <c r="F34" s="91"/>
      <c r="G34" s="91"/>
      <c r="H34" s="91"/>
      <c r="I34" s="91"/>
      <c r="J34" s="91"/>
      <c r="K34" s="89"/>
      <c r="L34" s="31">
        <f>SUM(L12:L33)</f>
        <v>908545</v>
      </c>
      <c r="M34" s="31">
        <f>SUM(M12:M33)</f>
        <v>10397504.100000001</v>
      </c>
      <c r="N34" s="31"/>
      <c r="O34" s="31">
        <f>SUM(O12:O33)</f>
        <v>7926043.3200000003</v>
      </c>
      <c r="P34" s="31">
        <f>SUM(P12:P33)</f>
        <v>0</v>
      </c>
      <c r="Q34" s="31"/>
      <c r="R34" s="32" t="e">
        <f>SUM(R12:R33)</f>
        <v>#DIV/0!</v>
      </c>
      <c r="S34" s="16"/>
      <c r="T34" s="16"/>
      <c r="U34" s="16"/>
      <c r="V34" s="16"/>
      <c r="W34" s="16"/>
      <c r="X34" s="16"/>
      <c r="Y34" s="16"/>
      <c r="Z34" s="16"/>
    </row>
    <row r="35" spans="1:26" ht="15.75" customHeight="1">
      <c r="A35" s="16"/>
      <c r="B35" s="16" t="s">
        <v>89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ht="15.75" customHeight="1">
      <c r="A36" s="16"/>
      <c r="B36" s="15" t="s">
        <v>33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ht="15.7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15.75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ht="15.75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ht="15.75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ht="15.75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ht="15.7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ht="15.75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ht="15.75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15.75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ht="15.75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ht="15.7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ht="15.7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ht="15.75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ht="15.75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ht="15.75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ht="15.75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ht="15.7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ht="15.75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ht="15.75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ht="15.75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ht="15.75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ht="15.75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ht="15.75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ht="15.75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ht="15.75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ht="15.75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ht="15.75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ht="15.75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ht="15.75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ht="15.75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ht="15.75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15.75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15.75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15.7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15.75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15.75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15.75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15.75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15.75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15.75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15.75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15.75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15.75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15.75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15.75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15.75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15.75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15.75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15.75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15.75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15.75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15.75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15.75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15.75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15.75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15.75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15.75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15.75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15.75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15.75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15.75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15.75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15.75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15.75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15.75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15.75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15.75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15.75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15.75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15.75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15.75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15.75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15.75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15.75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15.75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15.75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15.75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15.75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15.75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15.75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15.75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15.75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15.75" customHeight="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15.75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15.75" customHeight="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15.75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15.75" customHeight="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15.75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15.75" customHeight="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15.75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15.75" customHeight="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15.75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15.75" customHeight="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15.75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15.7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15.7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15.7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15.7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15.7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15.7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15.7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15.7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15.7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15.7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15.7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15.7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15.7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15.7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15.7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15.7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15.7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15.7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15.7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15.7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15.7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15.7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15.7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15.7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15.7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15.7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15.7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15.7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15.7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15.7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15.7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15.7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15.7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15.7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15.7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15.7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15.7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15.7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15.7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15.7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15.7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15.7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15.7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15.7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15.7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15.7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15.7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15.7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15.7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15.7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15.7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15.7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15.7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15.7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15.7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15.7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15.7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15.7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15.7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15.7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15.7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15.7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15.7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15.7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15.7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15.7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15.7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15.7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15.7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15.7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15.7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15.7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15.7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15.7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15.7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15.7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15.7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15.7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15.7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15.7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15.7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15.7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15.7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15.7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15.7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15.7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15.7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15.7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15.7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15.7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15.75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15.75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15.75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15.75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15.75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15.75" customHeight="1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15.75" customHeight="1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15.75" customHeight="1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15.75" customHeight="1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15.75" customHeight="1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15.75" customHeight="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15.75" customHeight="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15.75" customHeight="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15.75" customHeight="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15.75" customHeight="1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15.75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15.75" customHeight="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15.75" customHeight="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15.75" customHeight="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15.75" customHeight="1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15.75" customHeight="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15.75" customHeight="1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15.75" customHeight="1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15.75" customHeight="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15.75" customHeight="1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15.75" customHeight="1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15.75" customHeight="1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15.75" customHeight="1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15.75" customHeight="1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15.75" customHeight="1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15.75" customHeight="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ht="15.75" customHeight="1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ht="15.75" customHeight="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ht="15.75" customHeight="1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ht="15.75" customHeight="1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ht="15.75" customHeight="1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ht="15.75" customHeight="1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ht="15.75" customHeight="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ht="15.75" customHeight="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ht="15.75" customHeight="1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ht="15.75" customHeight="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ht="15.75" customHeight="1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ht="15.75" customHeight="1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ht="15.75" customHeight="1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ht="15.75" customHeight="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ht="15.75" customHeight="1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ht="15.75" customHeight="1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ht="15.75" customHeight="1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ht="15.75" customHeight="1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ht="15.75" customHeight="1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ht="15.75" customHeight="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ht="15.75" customHeight="1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15.75" customHeight="1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ht="15.75" customHeight="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ht="15.75" customHeight="1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ht="15.75" customHeight="1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ht="15.75" customHeight="1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ht="15.75" customHeight="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ht="15.75" customHeight="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ht="15.75" customHeight="1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15.75" customHeight="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ht="15.75" customHeight="1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ht="15.75" customHeight="1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15.75" customHeight="1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ht="15.75" customHeight="1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15.75" customHeight="1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15.75" customHeight="1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15.75" customHeight="1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15.75" customHeight="1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15.75" customHeight="1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ht="15.75" customHeight="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ht="15.75" customHeight="1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ht="15.75" customHeight="1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ht="15.75" customHeight="1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ht="15.75" customHeight="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ht="15.75" customHeight="1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ht="15.75" customHeight="1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15.75" customHeight="1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15.75" customHeight="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ht="15.75" customHeight="1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ht="15.75" customHeight="1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15.75" customHeight="1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15.75" customHeight="1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15.75" customHeight="1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ht="15.75" customHeight="1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ht="15.75" customHeight="1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ht="15.75" customHeight="1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ht="15.75" customHeight="1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ht="15.75" customHeight="1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ht="15.75" customHeight="1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15.75" customHeight="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ht="15.75" customHeight="1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ht="15.75" customHeight="1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ht="15.75" customHeight="1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ht="15.75" customHeight="1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ht="15.75" customHeight="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ht="15.75" customHeight="1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ht="15.75" customHeight="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ht="15.75" customHeight="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ht="15.75" customHeight="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ht="15.75" customHeight="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ht="15.75" customHeight="1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ht="15.75" customHeight="1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ht="15.75" customHeight="1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ht="15.75" customHeight="1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ht="15.75" customHeight="1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ht="15.75" customHeight="1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ht="15.75" customHeight="1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ht="15.75" customHeight="1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ht="15.75" customHeight="1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ht="15.75" customHeight="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ht="15.75" customHeight="1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ht="15.75" customHeight="1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ht="15.75" customHeight="1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ht="15.75" customHeight="1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ht="15.75" customHeight="1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ht="15.75" customHeight="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ht="15.75" customHeight="1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ht="15.75" customHeight="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ht="15.75" customHeight="1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ht="15.75" customHeight="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ht="15.75" customHeight="1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ht="15.75" customHeight="1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ht="15.75" customHeight="1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ht="15.75" customHeight="1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ht="15.75" customHeight="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ht="15.75" customHeight="1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ht="15.75" customHeight="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ht="15.75" customHeight="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ht="15.75" customHeight="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ht="15.75" customHeight="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ht="15.75" customHeight="1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ht="15.75" customHeight="1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ht="15.75" customHeight="1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ht="15.75" customHeight="1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ht="15.75" customHeight="1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ht="15.75" customHeight="1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15.75" customHeight="1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ht="15.75" customHeight="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ht="15.75" customHeight="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ht="15.75" customHeight="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15.75" customHeight="1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ht="15.75" customHeight="1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ht="15.75" customHeight="1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ht="15.75" customHeight="1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ht="15.75" customHeight="1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15.75" customHeight="1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15.75" customHeight="1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ht="15.75" customHeight="1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ht="15.75" customHeight="1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ht="15.75" customHeight="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15.75" customHeight="1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ht="15.75" customHeight="1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ht="15.75" customHeight="1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15.75" customHeight="1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ht="15.75" customHeight="1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15.75" customHeight="1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ht="15.75" customHeight="1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ht="15.75" customHeight="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ht="15.75" customHeight="1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15.75" customHeight="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ht="15.75" customHeight="1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ht="15.75" customHeight="1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ht="15.75" customHeight="1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15.75" customHeight="1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15.75" customHeight="1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ht="15.75" customHeight="1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ht="15.75" customHeight="1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ht="15.75" customHeight="1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15.75" customHeight="1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ht="15.75" customHeight="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ht="15.75" customHeight="1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ht="15.75" customHeight="1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15.75" customHeight="1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ht="15.75" customHeight="1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ht="15.75" customHeight="1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ht="15.75" customHeight="1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ht="15.75" customHeight="1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ht="15.75" customHeight="1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15.75" customHeight="1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ht="15.75" customHeight="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ht="15.75" customHeight="1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ht="15.75" customHeight="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15.75" customHeight="1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15.75" customHeight="1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15.75" customHeight="1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15.75" customHeight="1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15.75" customHeight="1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15.75" customHeight="1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15.75" customHeight="1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15.75" customHeight="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15.75" customHeight="1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15.75" customHeight="1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15.75" customHeight="1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15.75" customHeight="1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15.75" customHeight="1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15.75" customHeight="1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15.75" customHeight="1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15.75" customHeight="1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15.75" customHeight="1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15.75" customHeight="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15.75" customHeight="1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15.75" customHeight="1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15.75" customHeight="1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15.75" customHeight="1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15.75" customHeight="1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15.75" customHeight="1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15.75" customHeight="1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15.75" customHeight="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15.75" customHeight="1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15.75" customHeight="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15.75" customHeight="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15.75" customHeight="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15.75" customHeight="1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15.75" customHeight="1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ht="15.75" customHeight="1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ht="15.75" customHeight="1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ht="15.75" customHeight="1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15.75" customHeight="1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ht="15.75" customHeight="1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ht="15.75" customHeight="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ht="15.75" customHeight="1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15.75" customHeight="1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ht="15.75" customHeight="1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ht="15.75" customHeight="1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ht="15.75" customHeight="1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ht="15.75" customHeight="1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15.75" customHeight="1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ht="15.75" customHeight="1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ht="15.75" customHeight="1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ht="15.75" customHeight="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15.75" customHeight="1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15.75" customHeight="1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ht="15.75" customHeight="1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15.75" customHeight="1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ht="15.75" customHeight="1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ht="15.75" customHeight="1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ht="15.75" customHeight="1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15.75" customHeight="1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ht="15.75" customHeight="1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ht="15.75" customHeight="1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ht="15.75" customHeight="1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15.75" customHeight="1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ht="15.75" customHeight="1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15.75" customHeight="1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ht="15.75" customHeight="1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ht="15.75" customHeight="1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15.75" customHeight="1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ht="15.75" customHeight="1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ht="15.75" customHeight="1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ht="15.75" customHeight="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15.75" customHeight="1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ht="15.75" customHeight="1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ht="15.75" customHeight="1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ht="15.75" customHeight="1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15.75" customHeight="1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ht="15.75" customHeight="1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ht="15.75" customHeight="1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ht="15.75" customHeight="1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15.75" customHeight="1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ht="15.75" customHeight="1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ht="15.75" customHeight="1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ht="15.75" customHeight="1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ht="15.75" customHeight="1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ht="15.75" customHeight="1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ht="15.75" customHeight="1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15.75" customHeight="1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15.75" customHeight="1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15.75" customHeight="1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ht="15.75" customHeight="1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ht="15.75" customHeight="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ht="15.75" customHeight="1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ht="15.75" customHeight="1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15.75" customHeight="1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ht="15.75" customHeight="1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ht="15.75" customHeight="1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ht="15.75" customHeight="1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ht="15.75" customHeight="1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ht="15.75" customHeight="1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15.75" customHeight="1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ht="15.75" customHeight="1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ht="15.75" customHeight="1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ht="15.75" customHeight="1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ht="15.75" customHeight="1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15.75" customHeight="1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ht="15.75" customHeight="1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ht="15.75" customHeight="1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ht="15.75" customHeight="1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15.75" customHeight="1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ht="15.75" customHeight="1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15.75" customHeight="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ht="15.75" customHeight="1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15.75" customHeight="1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ht="15.75" customHeight="1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ht="15.75" customHeight="1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15.75" customHeight="1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ht="15.75" customHeight="1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ht="15.75" customHeight="1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ht="15.75" customHeight="1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15.75" customHeight="1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ht="15.75" customHeight="1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ht="15.75" customHeight="1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ht="15.75" customHeight="1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ht="15.75" customHeight="1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15.75" customHeight="1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ht="15.75" customHeight="1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ht="15.75" customHeight="1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ht="15.75" customHeight="1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ht="15.75" customHeight="1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15.75" customHeight="1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ht="15.75" customHeight="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ht="15.75" customHeight="1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ht="15.75" customHeight="1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ht="15.75" customHeight="1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ht="15.75" customHeight="1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15.75" customHeight="1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ht="15.75" customHeight="1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ht="15.75" customHeight="1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ht="15.75" customHeight="1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ht="15.75" customHeight="1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ht="15.75" customHeight="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ht="15.75" customHeight="1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ht="15.75" customHeight="1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ht="15.75" customHeight="1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ht="15.75" customHeight="1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ht="15.75" customHeight="1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ht="15.75" customHeight="1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ht="15.75" customHeight="1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15.75" customHeight="1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ht="15.75" customHeight="1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ht="15.75" customHeight="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ht="15.75" customHeight="1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ht="15.75" customHeight="1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ht="15.75" customHeight="1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ht="15.75" customHeight="1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ht="15.75" customHeight="1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15.75" customHeight="1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ht="15.75" customHeight="1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ht="15.75" customHeight="1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ht="15.75" customHeight="1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15.75" customHeight="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ht="15.75" customHeight="1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ht="15.75" customHeight="1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ht="15.75" customHeight="1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ht="15.75" customHeight="1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ht="15.75" customHeight="1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ht="15.75" customHeight="1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ht="15.75" customHeight="1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ht="15.75" customHeight="1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ht="15.75" customHeight="1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ht="15.75" customHeight="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ht="15.75" customHeight="1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ht="15.75" customHeight="1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ht="15.75" customHeight="1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15.75" customHeight="1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ht="15.75" customHeight="1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15.75" customHeight="1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ht="15.75" customHeight="1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ht="15.75" customHeight="1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ht="15.75" customHeight="1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ht="15.75" customHeight="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15.75" customHeight="1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ht="15.75" customHeight="1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ht="15.75" customHeight="1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ht="15.75" customHeight="1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ht="15.75" customHeight="1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ht="15.75" customHeight="1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ht="15.75" customHeight="1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15.75" customHeight="1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ht="15.75" customHeight="1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ht="15.75" customHeight="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ht="15.75" customHeight="1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ht="15.75" customHeight="1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15.75" customHeight="1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ht="15.75" customHeight="1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ht="15.75" customHeight="1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ht="15.75" customHeight="1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15.75" customHeight="1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ht="15.75" customHeight="1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ht="15.75" customHeight="1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ht="15.75" customHeight="1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ht="15.75" customHeight="1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15.75" customHeight="1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ht="15.75" customHeight="1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ht="15.75" customHeight="1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ht="15.75" customHeight="1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15.75" customHeight="1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ht="15.75" customHeight="1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ht="15.75" customHeight="1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ht="15.75" customHeight="1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ht="15.75" customHeight="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15.75" customHeight="1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ht="15.75" customHeight="1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ht="15.75" customHeight="1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ht="15.75" customHeight="1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ht="15.75" customHeight="1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ht="15.75" customHeight="1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ht="15.75" customHeight="1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ht="15.75" customHeight="1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ht="15.75" customHeight="1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ht="15.75" customHeight="1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ht="15.75" customHeight="1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ht="15.75" customHeight="1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ht="15.75" customHeight="1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ht="15.75" customHeight="1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ht="15.75" customHeight="1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ht="15.75" customHeight="1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ht="15.75" customHeight="1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ht="15.75" customHeight="1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ht="15.75" customHeight="1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15.75" customHeight="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15.75" customHeight="1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ht="15.75" customHeight="1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ht="15.75" customHeight="1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ht="15.75" customHeight="1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ht="15.75" customHeight="1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ht="15.75" customHeight="1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ht="15.75" customHeight="1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ht="15.75" customHeight="1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15.75" customHeight="1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ht="15.75" customHeight="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ht="15.75" customHeight="1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ht="15.75" customHeight="1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15.75" customHeight="1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ht="15.75" customHeight="1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ht="15.75" customHeight="1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ht="15.75" customHeight="1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ht="15.75" customHeight="1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ht="15.75" customHeight="1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ht="15.75" customHeight="1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ht="15.75" customHeight="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ht="15.75" customHeight="1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ht="15.75" customHeight="1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ht="15.75" customHeight="1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ht="15.75" customHeight="1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ht="15.75" customHeight="1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ht="15.75" customHeight="1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15.75" customHeight="1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ht="15.75" customHeight="1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ht="15.75" customHeight="1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ht="15.75" customHeight="1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ht="15.75" customHeight="1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ht="15.75" customHeight="1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ht="15.75" customHeight="1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15.75" customHeight="1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15.75" customHeight="1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ht="15.75" customHeight="1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ht="15.75" customHeight="1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ht="15.75" customHeight="1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ht="15.75" customHeight="1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15.75" customHeight="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ht="15.75" customHeight="1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ht="15.75" customHeight="1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ht="15.75" customHeight="1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15.75" customHeight="1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ht="15.75" customHeight="1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ht="15.75" customHeight="1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ht="15.75" customHeight="1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15.75" customHeight="1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ht="15.75" customHeight="1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ht="15.75" customHeight="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ht="15.75" customHeight="1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ht="15.75" customHeight="1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ht="15.75" customHeight="1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15.75" customHeight="1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ht="15.75" customHeight="1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ht="15.75" customHeight="1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ht="15.75" customHeight="1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ht="15.75" customHeight="1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ht="15.75" customHeight="1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ht="15.75" customHeight="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ht="15.75" customHeight="1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ht="15.75" customHeight="1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ht="15.75" customHeight="1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ht="15.75" customHeight="1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15.75" customHeight="1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ht="15.75" customHeight="1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ht="15.75" customHeight="1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ht="15.75" customHeight="1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ht="15.75" customHeight="1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ht="15.75" customHeight="1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ht="15.75" customHeight="1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ht="15.75" customHeight="1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ht="15.75" customHeight="1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ht="15.75" customHeight="1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ht="15.75" customHeight="1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ht="15.75" customHeight="1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ht="15.75" customHeight="1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ht="15.75" customHeight="1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ht="15.75" customHeight="1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ht="15.75" customHeight="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ht="15.75" customHeight="1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ht="15.75" customHeight="1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ht="15.75" customHeight="1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ht="15.75" customHeight="1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ht="15.75" customHeight="1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ht="15.75" customHeight="1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ht="15.75" customHeight="1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ht="15.75" customHeight="1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ht="15.75" customHeight="1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ht="15.75" customHeight="1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ht="15.75" customHeight="1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ht="15.75" customHeight="1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ht="15.75" customHeight="1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ht="15.75" customHeight="1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ht="15.75" customHeight="1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ht="15.75" customHeight="1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ht="15.75" customHeight="1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ht="15.75" customHeight="1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ht="15.75" customHeight="1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ht="15.75" customHeight="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15.75" customHeight="1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ht="15.75" customHeight="1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ht="15.75" customHeight="1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ht="15.75" customHeight="1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ht="15.75" customHeight="1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ht="15.75" customHeight="1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ht="15.75" customHeight="1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ht="15.75" customHeight="1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ht="15.75" customHeight="1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ht="15.75" customHeight="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ht="15.75" customHeight="1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ht="15.75" customHeight="1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ht="15.75" customHeight="1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ht="15.75" customHeight="1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ht="15.75" customHeight="1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ht="15.75" customHeight="1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ht="15.75" customHeight="1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ht="15.75" customHeight="1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ht="15.75" customHeight="1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15.75" customHeight="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ht="15.75" customHeight="1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ht="15.75" customHeight="1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ht="15.75" customHeight="1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15.75" customHeight="1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ht="15.75" customHeight="1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ht="15.75" customHeight="1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ht="15.75" customHeight="1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ht="15.75" customHeight="1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ht="15.75" customHeight="1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ht="15.75" customHeight="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ht="15.75" customHeight="1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ht="15.75" customHeight="1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15.75" customHeight="1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ht="15.75" customHeight="1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ht="15.75" customHeight="1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ht="15.75" customHeight="1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ht="15.75" customHeight="1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15.75" customHeight="1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ht="15.75" customHeight="1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ht="15.75" customHeight="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ht="15.75" customHeight="1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ht="15.75" customHeight="1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15.75" customHeight="1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15.75" customHeight="1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ht="15.75" customHeight="1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ht="15.75" customHeight="1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15.75" customHeight="1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ht="15.75" customHeight="1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ht="15.75" customHeight="1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ht="15.75" customHeight="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ht="15.75" customHeight="1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ht="15.75" customHeight="1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ht="15.75" customHeight="1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ht="15.75" customHeight="1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ht="15.75" customHeight="1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ht="15.75" customHeight="1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ht="15.75" customHeight="1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ht="15.75" customHeight="1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15.75" customHeight="1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ht="15.75" customHeight="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ht="15.75" customHeight="1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ht="15.75" customHeight="1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ht="15.75" customHeight="1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15.75" customHeight="1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ht="15.75" customHeight="1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ht="15.75" customHeight="1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ht="15.75" customHeight="1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ht="15.75" customHeight="1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15.75" customHeight="1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15.75" customHeight="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ht="15.75" customHeight="1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15.75" customHeight="1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ht="15.75" customHeight="1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ht="15.75" customHeight="1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ht="15.75" customHeight="1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15.75" customHeight="1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15.75" customHeight="1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ht="15.75" customHeight="1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ht="15.75" customHeight="1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ht="15.75" customHeight="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ht="15.75" customHeight="1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15.75" customHeight="1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ht="15.75" customHeight="1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ht="15.75" customHeight="1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ht="15.75" customHeight="1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ht="15.75" customHeight="1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ht="15.75" customHeight="1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ht="15.75" customHeight="1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15.75" customHeight="1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ht="15.75" customHeight="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ht="15.75" customHeight="1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ht="15.75" customHeight="1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ht="15.75" customHeight="1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15.75" customHeight="1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ht="15.75" customHeight="1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ht="15.75" customHeight="1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ht="15.75" customHeight="1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15.75" customHeight="1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ht="15.75" customHeight="1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ht="15.75" customHeight="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ht="15.75" customHeight="1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15.75" customHeight="1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ht="15.75" customHeight="1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ht="15.75" customHeight="1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ht="15.75" customHeight="1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15.75" customHeight="1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ht="15.75" customHeight="1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15.75" customHeight="1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ht="15.75" customHeight="1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15.75" customHeight="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ht="15.75" customHeight="1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ht="15.75" customHeight="1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ht="15.75" customHeight="1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ht="15.75" customHeight="1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15.75" customHeight="1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ht="15.75" customHeight="1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ht="15.75" customHeight="1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15.75" customHeight="1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15.75" customHeight="1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ht="15.75" customHeight="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15.75" customHeight="1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ht="15.75" customHeight="1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ht="15.75" customHeight="1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ht="15.75" customHeight="1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15.75" customHeight="1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15.75" customHeight="1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ht="15.75" customHeight="1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ht="15.75" customHeight="1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15.75" customHeight="1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15.75" customHeight="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ht="15.75" customHeight="1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ht="15.75" customHeight="1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15.75" customHeight="1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15.75" customHeight="1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ht="15.75" customHeight="1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ht="15.75" customHeight="1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ht="15.75" customHeight="1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ht="15.75" customHeight="1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ht="15.75" customHeight="1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ht="15.75" customHeight="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ht="15.75" customHeight="1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ht="15.75" customHeight="1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ht="15.75" customHeight="1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ht="15.75" customHeight="1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ht="15.75" customHeight="1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ht="15.75" customHeight="1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ht="15.75" customHeight="1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ht="15.75" customHeight="1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ht="15.75" customHeight="1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ht="15.75" customHeight="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ht="15.75" customHeight="1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ht="15.75" customHeight="1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ht="15.75" customHeight="1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ht="15.75" customHeight="1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ht="15.75" customHeight="1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ht="15.75" customHeight="1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ht="15.75" customHeight="1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ht="15.75" customHeight="1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ht="15.75" customHeight="1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ht="15.75" customHeight="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ht="15.75" customHeight="1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ht="15.75" customHeight="1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ht="15.75" customHeight="1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ht="15.75" customHeight="1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ht="15.75" customHeight="1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ht="15.75" customHeight="1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ht="15.75" customHeight="1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ht="15.75" customHeight="1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ht="15.75" customHeight="1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ht="15.75" customHeight="1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ht="15.75" customHeight="1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ht="15.75" customHeight="1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ht="15.75" customHeight="1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ht="15.75" customHeight="1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ht="15.75" customHeight="1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ht="15.75" customHeight="1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ht="15.75" customHeight="1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ht="15.75" customHeight="1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ht="15.75" customHeight="1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ht="15.75" customHeight="1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ht="15.75" customHeight="1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ht="15.75" customHeight="1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ht="15.75" customHeight="1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ht="15.75" customHeight="1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ht="15.75" customHeight="1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ht="15.75" customHeight="1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ht="15.75" customHeight="1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ht="15.75" customHeight="1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ht="15.75" customHeight="1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ht="15.75" customHeight="1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ht="15.75" customHeight="1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ht="15.75" customHeight="1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ht="15.75" customHeight="1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ht="15.75" customHeight="1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ht="15.75" customHeight="1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ht="15.75" customHeight="1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ht="15.75" customHeight="1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ht="15.75" customHeight="1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ht="15.75" customHeight="1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ht="15.75" customHeight="1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ht="15.75" customHeight="1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ht="15.75" customHeight="1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ht="15.75" customHeight="1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ht="15.75" customHeight="1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ht="15.75" customHeight="1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ht="15.75" customHeight="1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ht="15.75" customHeight="1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ht="15.75" customHeight="1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ht="15.75" customHeight="1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ht="15.75" customHeight="1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ht="15.75" customHeight="1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ht="15.75" customHeight="1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ht="15.75" customHeight="1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ht="15.75" customHeight="1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ht="15.75" customHeight="1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ht="15.75" customHeight="1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ht="15.75" customHeight="1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ht="15.75" customHeight="1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ht="15.75" customHeight="1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ht="15.75" customHeight="1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ht="15.75" customHeight="1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ht="15.75" customHeight="1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ht="15.75" customHeight="1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ht="15.75" customHeight="1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ht="15.75" customHeight="1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ht="15.75" customHeight="1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ht="15.75" customHeight="1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ht="15.75" customHeight="1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ht="15.75" customHeight="1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ht="15.75" customHeight="1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ht="15.75" customHeight="1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ht="15.75" customHeight="1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ht="15.75" customHeight="1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ht="15.75" customHeight="1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ht="15.75" customHeight="1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ht="15.75" customHeight="1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ht="15.75" customHeight="1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ht="15.75" customHeight="1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ht="15.75" customHeight="1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ht="15.75" customHeight="1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ht="15.75" customHeight="1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ht="15.75" customHeight="1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ht="15.75" customHeight="1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ht="15.75" customHeight="1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ht="15.75" customHeight="1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ht="15.75" customHeight="1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ht="15.75" customHeight="1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ht="15.75" customHeight="1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ht="15.75" customHeight="1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ht="15.75" customHeight="1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ht="15.75" customHeight="1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ht="15.75" customHeight="1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ht="15.75" customHeight="1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ht="15.75" customHeight="1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ht="15.75" customHeight="1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ht="15.75" customHeight="1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ht="15.75" customHeight="1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ht="15.75" customHeight="1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ht="15.75" customHeight="1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ht="15.75" customHeight="1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ht="15.75" customHeight="1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ht="15.75" customHeight="1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ht="15.75" customHeight="1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ht="15.75" customHeight="1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ht="15.75" customHeight="1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ht="15.75" customHeight="1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ht="15.75" customHeight="1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ht="15.75" customHeight="1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ht="15" customHeight="1"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</row>
    <row r="1001" spans="1:26" ht="15" customHeight="1"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</row>
  </sheetData>
  <mergeCells count="2">
    <mergeCell ref="B10:R10"/>
    <mergeCell ref="B34:K34"/>
  </mergeCells>
  <pageMargins left="0.7" right="0.7" top="0.75" bottom="0.75" header="0" footer="0"/>
  <pageSetup scale="22" orientation="landscape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3"/>
  <sheetViews>
    <sheetView showGridLines="0" zoomScale="60" zoomScaleNormal="60" workbookViewId="0">
      <selection activeCell="J22" sqref="J22"/>
    </sheetView>
  </sheetViews>
  <sheetFormatPr defaultColWidth="14.42578125" defaultRowHeight="15" customHeight="1"/>
  <cols>
    <col min="1" max="1" width="3.42578125" customWidth="1"/>
    <col min="2" max="2" width="52.42578125" bestFit="1" customWidth="1"/>
    <col min="3" max="3" width="24.5703125" customWidth="1"/>
    <col min="4" max="4" width="12.85546875" bestFit="1" customWidth="1"/>
    <col min="5" max="5" width="11.85546875" bestFit="1" customWidth="1"/>
    <col min="6" max="6" width="73.7109375" bestFit="1" customWidth="1"/>
    <col min="7" max="7" width="19.85546875" customWidth="1"/>
    <col min="8" max="8" width="57" bestFit="1" customWidth="1"/>
    <col min="9" max="9" width="26.7109375" customWidth="1"/>
    <col min="10" max="10" width="12.5703125" customWidth="1"/>
    <col min="11" max="26" width="8" customWidth="1"/>
  </cols>
  <sheetData>
    <row r="1" spans="1:26" ht="15.75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15.7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5.75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15.75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5.75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5.75" customHeight="1">
      <c r="A6" s="16"/>
      <c r="B6" s="2" t="s">
        <v>0</v>
      </c>
      <c r="C6" s="2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15.75" customHeight="1">
      <c r="A7" s="16"/>
      <c r="B7" s="2" t="s">
        <v>1</v>
      </c>
      <c r="C7" s="2" t="s">
        <v>2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15.75" customHeight="1">
      <c r="A8" s="16"/>
      <c r="B8" s="2" t="s">
        <v>3</v>
      </c>
      <c r="C8" s="33" t="s">
        <v>258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5.7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23.25" customHeight="1">
      <c r="A10" s="16"/>
      <c r="B10" s="90" t="s">
        <v>90</v>
      </c>
      <c r="C10" s="91"/>
      <c r="D10" s="91"/>
      <c r="E10" s="91"/>
      <c r="F10" s="91"/>
      <c r="G10" s="91"/>
      <c r="H10" s="91"/>
      <c r="I10" s="91"/>
      <c r="J10" s="89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62.25" customHeight="1">
      <c r="A11" s="18"/>
      <c r="B11" s="34" t="s">
        <v>91</v>
      </c>
      <c r="C11" s="34" t="s">
        <v>36</v>
      </c>
      <c r="D11" s="34" t="s">
        <v>92</v>
      </c>
      <c r="E11" s="34" t="s">
        <v>93</v>
      </c>
      <c r="F11" s="34" t="s">
        <v>94</v>
      </c>
      <c r="G11" s="34" t="s">
        <v>95</v>
      </c>
      <c r="H11" s="34" t="s">
        <v>96</v>
      </c>
      <c r="I11" s="34" t="s">
        <v>97</v>
      </c>
      <c r="J11" s="34" t="s">
        <v>98</v>
      </c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15.75" customHeight="1">
      <c r="A12" s="16"/>
      <c r="B12" s="37" t="s">
        <v>101</v>
      </c>
      <c r="C12" s="37" t="s">
        <v>215</v>
      </c>
      <c r="D12" s="36"/>
      <c r="E12" s="36"/>
      <c r="F12" s="37" t="s">
        <v>214</v>
      </c>
      <c r="G12" s="36"/>
      <c r="H12" s="37" t="s">
        <v>99</v>
      </c>
      <c r="I12" s="36"/>
      <c r="J12" s="75" t="s">
        <v>196</v>
      </c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5.75" customHeight="1">
      <c r="A13" s="16"/>
      <c r="B13" s="37" t="s">
        <v>101</v>
      </c>
      <c r="C13" s="37" t="s">
        <v>218</v>
      </c>
      <c r="D13" s="36"/>
      <c r="E13" s="36"/>
      <c r="F13" s="37" t="s">
        <v>217</v>
      </c>
      <c r="G13" s="36"/>
      <c r="H13" s="37" t="s">
        <v>99</v>
      </c>
      <c r="I13" s="36"/>
      <c r="J13" s="76" t="s">
        <v>197</v>
      </c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5.75" customHeight="1">
      <c r="A14" s="16"/>
      <c r="B14" s="37" t="s">
        <v>219</v>
      </c>
      <c r="C14" s="37" t="s">
        <v>220</v>
      </c>
      <c r="D14" s="36"/>
      <c r="E14" s="36"/>
      <c r="F14" s="37" t="s">
        <v>216</v>
      </c>
      <c r="G14" s="36"/>
      <c r="H14" s="37" t="s">
        <v>99</v>
      </c>
      <c r="I14" s="36"/>
      <c r="J14" s="76" t="s">
        <v>46</v>
      </c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15.75" customHeight="1">
      <c r="A15" s="16"/>
      <c r="B15" s="37" t="s">
        <v>48</v>
      </c>
      <c r="C15" s="37" t="s">
        <v>221</v>
      </c>
      <c r="D15" s="36"/>
      <c r="E15" s="36"/>
      <c r="F15" s="37" t="s">
        <v>224</v>
      </c>
      <c r="G15" s="36"/>
      <c r="H15" s="37" t="s">
        <v>262</v>
      </c>
      <c r="I15" s="36"/>
      <c r="J15" s="7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15.75" customHeight="1">
      <c r="A16" s="16"/>
      <c r="B16" s="37" t="s">
        <v>48</v>
      </c>
      <c r="C16" s="37" t="s">
        <v>222</v>
      </c>
      <c r="D16" s="36"/>
      <c r="E16" s="36"/>
      <c r="F16" s="37" t="s">
        <v>223</v>
      </c>
      <c r="G16" s="36"/>
      <c r="H16" s="37" t="s">
        <v>263</v>
      </c>
      <c r="I16" s="36"/>
      <c r="J16" s="3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15.75" customHeight="1">
      <c r="A17" s="16"/>
      <c r="B17" s="74" t="s">
        <v>48</v>
      </c>
      <c r="C17" s="74" t="s">
        <v>256</v>
      </c>
      <c r="D17" s="36"/>
      <c r="E17" s="36"/>
      <c r="F17" s="74" t="s">
        <v>216</v>
      </c>
      <c r="G17" s="36"/>
      <c r="H17" s="74" t="s">
        <v>99</v>
      </c>
      <c r="I17" s="36"/>
      <c r="J17" s="3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15.75" customHeight="1">
      <c r="A18" s="16"/>
      <c r="B18" s="74" t="s">
        <v>219</v>
      </c>
      <c r="C18" s="74" t="s">
        <v>257</v>
      </c>
      <c r="D18" s="36"/>
      <c r="E18" s="36"/>
      <c r="F18" s="74" t="s">
        <v>216</v>
      </c>
      <c r="G18" s="36"/>
      <c r="H18" s="74" t="s">
        <v>99</v>
      </c>
      <c r="I18" s="36"/>
      <c r="J18" s="84" t="s">
        <v>46</v>
      </c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15.75" customHeight="1">
      <c r="A19" s="16"/>
      <c r="B19" s="74" t="s">
        <v>259</v>
      </c>
      <c r="C19" s="74" t="s">
        <v>260</v>
      </c>
      <c r="D19" s="36"/>
      <c r="E19" s="36"/>
      <c r="F19" s="74" t="s">
        <v>261</v>
      </c>
      <c r="G19" s="36"/>
      <c r="H19" s="37" t="s">
        <v>99</v>
      </c>
      <c r="I19" s="36"/>
      <c r="J19" s="75" t="s">
        <v>264</v>
      </c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15.75" customHeight="1">
      <c r="A20" s="16"/>
      <c r="B20" s="37" t="s">
        <v>266</v>
      </c>
      <c r="C20" s="37" t="s">
        <v>265</v>
      </c>
      <c r="D20" s="36"/>
      <c r="E20" s="36"/>
      <c r="F20" s="37" t="s">
        <v>268</v>
      </c>
      <c r="G20" s="36"/>
      <c r="H20" s="37" t="s">
        <v>269</v>
      </c>
      <c r="I20" s="36"/>
      <c r="J20" s="36" t="s">
        <v>241</v>
      </c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15.75" customHeight="1">
      <c r="A21" s="16"/>
      <c r="B21" s="37" t="s">
        <v>266</v>
      </c>
      <c r="C21" s="37" t="s">
        <v>267</v>
      </c>
      <c r="D21" s="36"/>
      <c r="E21" s="36"/>
      <c r="F21" s="37" t="s">
        <v>180</v>
      </c>
      <c r="G21" s="36"/>
      <c r="H21" s="37" t="s">
        <v>269</v>
      </c>
      <c r="I21" s="36"/>
      <c r="J21" s="75" t="s">
        <v>270</v>
      </c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15.75" customHeight="1">
      <c r="A22" s="16"/>
      <c r="B22" s="35"/>
      <c r="C22" s="35"/>
      <c r="D22" s="36"/>
      <c r="E22" s="36"/>
      <c r="F22" s="35"/>
      <c r="G22" s="36"/>
      <c r="H22" s="35"/>
      <c r="I22" s="36"/>
      <c r="J22" s="3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17.25" customHeight="1">
      <c r="A23" s="30"/>
      <c r="B23" s="94" t="s">
        <v>31</v>
      </c>
      <c r="C23" s="91"/>
      <c r="D23" s="91"/>
      <c r="E23" s="91"/>
      <c r="F23" s="91"/>
      <c r="G23" s="91"/>
      <c r="H23" s="91"/>
      <c r="I23" s="91"/>
      <c r="J23" s="89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spans="1:26" ht="15.75" customHeight="1">
      <c r="A24" s="16"/>
      <c r="B24" s="15" t="s">
        <v>33</v>
      </c>
      <c r="C24" s="15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15.75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15.7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15.75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15.7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15.7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15.7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ht="15.75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ht="15.75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ht="15.75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ht="15.75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15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ht="15.7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ht="15.7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15.75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ht="15.75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ht="15.75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ht="15.75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ht="15.7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ht="15.75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ht="15.75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15.75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ht="15.75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ht="15.7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ht="15.7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ht="15.75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ht="15.75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ht="15.75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ht="15.75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ht="15.7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ht="15.75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ht="15.75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ht="15.75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ht="15.75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ht="15.75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ht="15.75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ht="15.75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ht="15.75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ht="15.75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ht="15.75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ht="15.75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ht="15.75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ht="15.75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ht="15.75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15.75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15.75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15.7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15.75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15.75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15.75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15.75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15.75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15.75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15.75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15.75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15.75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15.75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15.75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15.75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15.75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15.75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15.75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15.75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15.75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15.75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15.75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15.75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15.75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15.75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15.75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15.75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15.75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15.75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15.75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15.75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15.75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15.75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15.75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15.75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15.75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15.75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15.75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15.75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15.75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15.75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15.75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15.75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15.75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15.75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15.75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15.75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15.75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15.75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15.75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15.75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15.75" customHeight="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15.75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15.75" customHeight="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15.75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15.75" customHeight="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15.75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15.75" customHeight="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15.75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15.75" customHeight="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15.75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15.75" customHeight="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15.75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15.7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15.7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15.7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15.7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15.7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15.7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15.7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15.7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15.7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15.7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15.7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15.7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15.7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15.7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15.7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15.7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15.7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15.7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15.7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15.7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15.7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15.7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15.7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15.7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15.7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15.7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15.7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15.7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15.7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15.7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15.7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15.7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15.7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15.7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15.7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15.7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15.7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15.7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15.7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15.7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15.7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15.7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15.7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15.7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15.7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15.7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15.7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15.7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15.7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15.7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15.7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15.7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15.7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15.7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15.7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15.7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15.7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15.7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15.7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15.7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15.7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15.7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15.7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15.7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15.7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15.7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15.7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15.7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15.7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15.7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15.7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15.7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15.7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15.7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15.7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15.7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15.7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15.7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15.7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15.7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15.7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15.7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15.7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15.7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15.7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15.7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15.7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15.7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15.7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15.7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15.75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15.75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15.75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15.75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15.75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15.75" customHeight="1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15.75" customHeight="1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15.75" customHeight="1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15.75" customHeight="1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15.75" customHeight="1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15.75" customHeight="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15.75" customHeight="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15.75" customHeight="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15.75" customHeight="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15.75" customHeight="1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15.75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15.75" customHeight="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15.75" customHeight="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15.75" customHeight="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15.75" customHeight="1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15.75" customHeight="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15.75" customHeight="1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15.75" customHeight="1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15.75" customHeight="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15.75" customHeight="1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15.75" customHeight="1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15.75" customHeight="1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15.75" customHeight="1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15.75" customHeight="1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15.75" customHeight="1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15.75" customHeight="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ht="15.75" customHeight="1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ht="15.75" customHeight="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ht="15.75" customHeight="1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ht="15.75" customHeight="1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ht="15.75" customHeight="1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ht="15.75" customHeight="1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ht="15.75" customHeight="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ht="15.75" customHeight="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ht="15.75" customHeight="1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ht="15.75" customHeight="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ht="15.75" customHeight="1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ht="15.75" customHeight="1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ht="15.75" customHeight="1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ht="15.75" customHeight="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ht="15.75" customHeight="1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ht="15.75" customHeight="1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ht="15.75" customHeight="1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ht="15.75" customHeight="1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ht="15.75" customHeight="1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ht="15.75" customHeight="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ht="15.75" customHeight="1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15.75" customHeight="1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ht="15.75" customHeight="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ht="15.75" customHeight="1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ht="15.75" customHeight="1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ht="15.75" customHeight="1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ht="15.75" customHeight="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ht="15.75" customHeight="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ht="15.75" customHeight="1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15.75" customHeight="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ht="15.75" customHeight="1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ht="15.75" customHeight="1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15.75" customHeight="1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ht="15.75" customHeight="1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15.75" customHeight="1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15.75" customHeight="1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15.75" customHeight="1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15.75" customHeight="1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15.75" customHeight="1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ht="15.75" customHeight="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ht="15.75" customHeight="1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ht="15.75" customHeight="1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ht="15.75" customHeight="1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ht="15.75" customHeight="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ht="15.75" customHeight="1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ht="15.75" customHeight="1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15.75" customHeight="1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15.75" customHeight="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ht="15.75" customHeight="1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ht="15.75" customHeight="1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15.75" customHeight="1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15.75" customHeight="1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15.75" customHeight="1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ht="15.75" customHeight="1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ht="15.75" customHeight="1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ht="15.75" customHeight="1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ht="15.75" customHeight="1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ht="15.75" customHeight="1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ht="15.75" customHeight="1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15.75" customHeight="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ht="15.75" customHeight="1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ht="15.75" customHeight="1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ht="15.75" customHeight="1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ht="15.75" customHeight="1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ht="15.75" customHeight="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ht="15.75" customHeight="1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ht="15.75" customHeight="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ht="15.75" customHeight="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ht="15.75" customHeight="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ht="15.75" customHeight="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ht="15.75" customHeight="1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ht="15.75" customHeight="1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ht="15.75" customHeight="1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ht="15.75" customHeight="1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ht="15.75" customHeight="1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ht="15.75" customHeight="1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ht="15.75" customHeight="1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ht="15.75" customHeight="1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ht="15.75" customHeight="1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ht="15.75" customHeight="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ht="15.75" customHeight="1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ht="15.75" customHeight="1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ht="15.75" customHeight="1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ht="15.75" customHeight="1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ht="15.75" customHeight="1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ht="15.75" customHeight="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ht="15.75" customHeight="1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ht="15.75" customHeight="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ht="15.75" customHeight="1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ht="15.75" customHeight="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ht="15.75" customHeight="1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ht="15.75" customHeight="1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ht="15.75" customHeight="1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ht="15.75" customHeight="1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ht="15.75" customHeight="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ht="15.75" customHeight="1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ht="15.75" customHeight="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ht="15.75" customHeight="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ht="15.75" customHeight="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ht="15.75" customHeight="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ht="15.75" customHeight="1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ht="15.75" customHeight="1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ht="15.75" customHeight="1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ht="15.75" customHeight="1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ht="15.75" customHeight="1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ht="15.75" customHeight="1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15.75" customHeight="1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ht="15.75" customHeight="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ht="15.75" customHeight="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ht="15.75" customHeight="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15.75" customHeight="1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ht="15.75" customHeight="1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ht="15.75" customHeight="1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ht="15.75" customHeight="1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ht="15.75" customHeight="1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15.75" customHeight="1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15.75" customHeight="1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ht="15.75" customHeight="1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ht="15.75" customHeight="1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ht="15.75" customHeight="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15.75" customHeight="1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ht="15.75" customHeight="1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ht="15.75" customHeight="1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15.75" customHeight="1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ht="15.75" customHeight="1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15.75" customHeight="1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ht="15.75" customHeight="1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ht="15.75" customHeight="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ht="15.75" customHeight="1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15.75" customHeight="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ht="15.75" customHeight="1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ht="15.75" customHeight="1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ht="15.75" customHeight="1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15.75" customHeight="1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15.75" customHeight="1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ht="15.75" customHeight="1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ht="15.75" customHeight="1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ht="15.75" customHeight="1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15.75" customHeight="1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ht="15.75" customHeight="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ht="15.75" customHeight="1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ht="15.75" customHeight="1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15.75" customHeight="1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ht="15.75" customHeight="1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ht="15.75" customHeight="1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ht="15.75" customHeight="1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ht="15.75" customHeight="1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ht="15.75" customHeight="1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15.75" customHeight="1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ht="15.75" customHeight="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ht="15.75" customHeight="1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ht="15.75" customHeight="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15.75" customHeight="1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15.75" customHeight="1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15.75" customHeight="1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15.75" customHeight="1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15.75" customHeight="1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15.75" customHeight="1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15.75" customHeight="1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15.75" customHeight="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15.75" customHeight="1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15.75" customHeight="1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15.75" customHeight="1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15.75" customHeight="1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15.75" customHeight="1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15.75" customHeight="1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15.75" customHeight="1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15.75" customHeight="1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15.75" customHeight="1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15.75" customHeight="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15.75" customHeight="1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15.75" customHeight="1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15.75" customHeight="1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15.75" customHeight="1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15.75" customHeight="1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15.75" customHeight="1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15.75" customHeight="1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15.75" customHeight="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15.75" customHeight="1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15.75" customHeight="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15.75" customHeight="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15.75" customHeight="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15.75" customHeight="1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15.75" customHeight="1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ht="15.75" customHeight="1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ht="15.75" customHeight="1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ht="15.75" customHeight="1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15.75" customHeight="1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ht="15.75" customHeight="1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ht="15.75" customHeight="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ht="15.75" customHeight="1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15.75" customHeight="1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ht="15.75" customHeight="1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ht="15.75" customHeight="1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ht="15.75" customHeight="1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ht="15.75" customHeight="1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15.75" customHeight="1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ht="15.75" customHeight="1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ht="15.75" customHeight="1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ht="15.75" customHeight="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15.75" customHeight="1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15.75" customHeight="1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ht="15.75" customHeight="1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15.75" customHeight="1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ht="15.75" customHeight="1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ht="15.75" customHeight="1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ht="15.75" customHeight="1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15.75" customHeight="1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ht="15.75" customHeight="1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ht="15.75" customHeight="1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ht="15.75" customHeight="1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15.75" customHeight="1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ht="15.75" customHeight="1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15.75" customHeight="1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ht="15.75" customHeight="1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ht="15.75" customHeight="1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15.75" customHeight="1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ht="15.75" customHeight="1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ht="15.75" customHeight="1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ht="15.75" customHeight="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15.75" customHeight="1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ht="15.75" customHeight="1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ht="15.75" customHeight="1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ht="15.75" customHeight="1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15.75" customHeight="1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ht="15.75" customHeight="1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ht="15.75" customHeight="1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ht="15.75" customHeight="1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15.75" customHeight="1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ht="15.75" customHeight="1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ht="15.75" customHeight="1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ht="15.75" customHeight="1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ht="15.75" customHeight="1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ht="15.75" customHeight="1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ht="15.75" customHeight="1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15.75" customHeight="1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15.75" customHeight="1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15.75" customHeight="1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ht="15.75" customHeight="1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ht="15.75" customHeight="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ht="15.75" customHeight="1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ht="15.75" customHeight="1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15.75" customHeight="1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ht="15.75" customHeight="1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ht="15.75" customHeight="1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ht="15.75" customHeight="1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ht="15.75" customHeight="1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ht="15.75" customHeight="1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15.75" customHeight="1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ht="15.75" customHeight="1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ht="15.75" customHeight="1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ht="15.75" customHeight="1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ht="15.75" customHeight="1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15.75" customHeight="1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ht="15.75" customHeight="1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ht="15.75" customHeight="1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ht="15.75" customHeight="1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15.75" customHeight="1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ht="15.75" customHeight="1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15.75" customHeight="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ht="15.75" customHeight="1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15.75" customHeight="1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ht="15.75" customHeight="1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ht="15.75" customHeight="1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15.75" customHeight="1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ht="15.75" customHeight="1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ht="15.75" customHeight="1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ht="15.75" customHeight="1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15.75" customHeight="1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ht="15.75" customHeight="1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ht="15.75" customHeight="1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ht="15.75" customHeight="1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ht="15.75" customHeight="1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15.75" customHeight="1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ht="15.75" customHeight="1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ht="15.75" customHeight="1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ht="15.75" customHeight="1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ht="15.75" customHeight="1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15.75" customHeight="1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ht="15.75" customHeight="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ht="15.75" customHeight="1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ht="15.75" customHeight="1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ht="15.75" customHeight="1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ht="15.75" customHeight="1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15.75" customHeight="1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ht="15.75" customHeight="1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ht="15.75" customHeight="1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ht="15.75" customHeight="1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ht="15.75" customHeight="1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ht="15.75" customHeight="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ht="15.75" customHeight="1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ht="15.75" customHeight="1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ht="15.75" customHeight="1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ht="15.75" customHeight="1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ht="15.75" customHeight="1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ht="15.75" customHeight="1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ht="15.75" customHeight="1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15.75" customHeight="1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ht="15.75" customHeight="1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ht="15.75" customHeight="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ht="15.75" customHeight="1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ht="15.75" customHeight="1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ht="15.75" customHeight="1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ht="15.75" customHeight="1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ht="15.75" customHeight="1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15.75" customHeight="1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ht="15.75" customHeight="1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ht="15.75" customHeight="1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ht="15.75" customHeight="1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15.75" customHeight="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ht="15.75" customHeight="1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ht="15.75" customHeight="1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ht="15.75" customHeight="1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ht="15.75" customHeight="1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ht="15.75" customHeight="1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ht="15.75" customHeight="1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ht="15.75" customHeight="1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ht="15.75" customHeight="1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ht="15.75" customHeight="1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ht="15.75" customHeight="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ht="15.75" customHeight="1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ht="15.75" customHeight="1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ht="15.75" customHeight="1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15.75" customHeight="1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ht="15.75" customHeight="1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15.75" customHeight="1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ht="15.75" customHeight="1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ht="15.75" customHeight="1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ht="15.75" customHeight="1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ht="15.75" customHeight="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15.75" customHeight="1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ht="15.75" customHeight="1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ht="15.75" customHeight="1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ht="15.75" customHeight="1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ht="15.75" customHeight="1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ht="15.75" customHeight="1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ht="15.75" customHeight="1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15.75" customHeight="1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ht="15.75" customHeight="1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ht="15.75" customHeight="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ht="15.75" customHeight="1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ht="15.75" customHeight="1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15.75" customHeight="1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ht="15.75" customHeight="1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ht="15.75" customHeight="1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ht="15.75" customHeight="1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15.75" customHeight="1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ht="15.75" customHeight="1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ht="15.75" customHeight="1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ht="15.75" customHeight="1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ht="15.75" customHeight="1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15.75" customHeight="1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ht="15.75" customHeight="1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ht="15.75" customHeight="1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ht="15.75" customHeight="1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15.75" customHeight="1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ht="15.75" customHeight="1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ht="15.75" customHeight="1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ht="15.75" customHeight="1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ht="15.75" customHeight="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15.75" customHeight="1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ht="15.75" customHeight="1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ht="15.75" customHeight="1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ht="15.75" customHeight="1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ht="15.75" customHeight="1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ht="15.75" customHeight="1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ht="15.75" customHeight="1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ht="15.75" customHeight="1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ht="15.75" customHeight="1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ht="15.75" customHeight="1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ht="15.75" customHeight="1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ht="15.75" customHeight="1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ht="15.75" customHeight="1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ht="15.75" customHeight="1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ht="15.75" customHeight="1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ht="15.75" customHeight="1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ht="15.75" customHeight="1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ht="15.75" customHeight="1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ht="15.75" customHeight="1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15.75" customHeight="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15.75" customHeight="1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ht="15.75" customHeight="1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ht="15.75" customHeight="1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ht="15.75" customHeight="1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ht="15.75" customHeight="1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ht="15.75" customHeight="1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ht="15.75" customHeight="1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ht="15.75" customHeight="1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15.75" customHeight="1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ht="15.75" customHeight="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ht="15.75" customHeight="1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ht="15.75" customHeight="1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15.75" customHeight="1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ht="15.75" customHeight="1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ht="15.75" customHeight="1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ht="15.75" customHeight="1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ht="15.75" customHeight="1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ht="15.75" customHeight="1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ht="15.75" customHeight="1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ht="15.75" customHeight="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ht="15.75" customHeight="1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ht="15.75" customHeight="1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ht="15.75" customHeight="1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ht="15.75" customHeight="1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ht="15.75" customHeight="1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ht="15.75" customHeight="1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15.75" customHeight="1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ht="15.75" customHeight="1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ht="15.75" customHeight="1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ht="15.75" customHeight="1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ht="15.75" customHeight="1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ht="15.75" customHeight="1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ht="15.75" customHeight="1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15.75" customHeight="1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15.75" customHeight="1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ht="15.75" customHeight="1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ht="15.75" customHeight="1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ht="15.75" customHeight="1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ht="15.75" customHeight="1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15.75" customHeight="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ht="15.75" customHeight="1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ht="15.75" customHeight="1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ht="15.75" customHeight="1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15.75" customHeight="1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ht="15.75" customHeight="1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ht="15.75" customHeight="1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ht="15.75" customHeight="1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15.75" customHeight="1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ht="15.75" customHeight="1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ht="15.75" customHeight="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ht="15.75" customHeight="1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ht="15.75" customHeight="1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ht="15.75" customHeight="1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15.75" customHeight="1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ht="15.75" customHeight="1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ht="15.75" customHeight="1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ht="15.75" customHeight="1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ht="15.75" customHeight="1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ht="15.75" customHeight="1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ht="15.75" customHeight="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ht="15.75" customHeight="1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ht="15.75" customHeight="1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ht="15.75" customHeight="1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ht="15.75" customHeight="1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15.75" customHeight="1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ht="15.75" customHeight="1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ht="15.75" customHeight="1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ht="15.75" customHeight="1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ht="15.75" customHeight="1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ht="15.75" customHeight="1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ht="15.75" customHeight="1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ht="15.75" customHeight="1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ht="15.75" customHeight="1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ht="15.75" customHeight="1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ht="15.75" customHeight="1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ht="15.75" customHeight="1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ht="15.75" customHeight="1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ht="15.75" customHeight="1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ht="15.75" customHeight="1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ht="15.75" customHeight="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ht="15.75" customHeight="1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ht="15.75" customHeight="1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ht="15.75" customHeight="1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ht="15.75" customHeight="1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ht="15.75" customHeight="1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ht="15.75" customHeight="1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ht="15.75" customHeight="1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ht="15.75" customHeight="1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ht="15.75" customHeight="1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ht="15.75" customHeight="1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ht="15.75" customHeight="1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ht="15.75" customHeight="1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ht="15.75" customHeight="1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ht="15.75" customHeight="1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ht="15.75" customHeight="1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ht="15.75" customHeight="1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ht="15.75" customHeight="1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ht="15.75" customHeight="1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ht="15.75" customHeight="1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ht="15.75" customHeight="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15.75" customHeight="1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ht="15.75" customHeight="1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ht="15.75" customHeight="1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ht="15.75" customHeight="1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ht="15.75" customHeight="1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ht="15.75" customHeight="1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ht="15.75" customHeight="1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ht="15.75" customHeight="1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ht="15.75" customHeight="1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ht="15.75" customHeight="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ht="15.75" customHeight="1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ht="15.75" customHeight="1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ht="15.75" customHeight="1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ht="15.75" customHeight="1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ht="15.75" customHeight="1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ht="15.75" customHeight="1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ht="15.75" customHeight="1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ht="15.75" customHeight="1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ht="15.75" customHeight="1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15.75" customHeight="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ht="15.75" customHeight="1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ht="15.75" customHeight="1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ht="15.75" customHeight="1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15.75" customHeight="1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ht="15.75" customHeight="1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ht="15.75" customHeight="1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ht="15.75" customHeight="1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ht="15.75" customHeight="1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ht="15.75" customHeight="1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ht="15.75" customHeight="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ht="15.75" customHeight="1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ht="15.75" customHeight="1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15.75" customHeight="1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ht="15.75" customHeight="1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ht="15.75" customHeight="1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ht="15.75" customHeight="1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ht="15.75" customHeight="1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15.75" customHeight="1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ht="15.75" customHeight="1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ht="15.75" customHeight="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ht="15.75" customHeight="1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ht="15.75" customHeight="1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15.75" customHeight="1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15.75" customHeight="1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ht="15.75" customHeight="1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ht="15.75" customHeight="1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15.75" customHeight="1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ht="15.75" customHeight="1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ht="15.75" customHeight="1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ht="15.75" customHeight="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ht="15.75" customHeight="1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ht="15.75" customHeight="1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ht="15.75" customHeight="1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ht="15.75" customHeight="1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ht="15.75" customHeight="1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ht="15.75" customHeight="1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ht="15.75" customHeight="1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ht="15.75" customHeight="1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15.75" customHeight="1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ht="15.75" customHeight="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ht="15.75" customHeight="1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ht="15.75" customHeight="1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ht="15.75" customHeight="1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15.75" customHeight="1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ht="15.75" customHeight="1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ht="15.75" customHeight="1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ht="15.75" customHeight="1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ht="15.75" customHeight="1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15.75" customHeight="1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15.75" customHeight="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ht="15.75" customHeight="1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15.75" customHeight="1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ht="15.75" customHeight="1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ht="15.75" customHeight="1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ht="15.75" customHeight="1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15.75" customHeight="1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15.75" customHeight="1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ht="15.75" customHeight="1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ht="15.75" customHeight="1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ht="15.75" customHeight="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ht="15.75" customHeight="1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15.75" customHeight="1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ht="15.75" customHeight="1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ht="15.75" customHeight="1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ht="15.75" customHeight="1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ht="15.75" customHeight="1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ht="15.75" customHeight="1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ht="15.75" customHeight="1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15.75" customHeight="1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ht="15.75" customHeight="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ht="15.75" customHeight="1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ht="15.75" customHeight="1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ht="15.75" customHeight="1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15.75" customHeight="1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ht="15.75" customHeight="1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ht="15.75" customHeight="1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ht="15.75" customHeight="1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15.75" customHeight="1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ht="15.75" customHeight="1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ht="15.75" customHeight="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ht="15.75" customHeight="1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15.75" customHeight="1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ht="15.75" customHeight="1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ht="15.75" customHeight="1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ht="15.75" customHeight="1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15.75" customHeight="1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ht="15.75" customHeight="1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15.75" customHeight="1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ht="15.75" customHeight="1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15.75" customHeight="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ht="15.75" customHeight="1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ht="15.75" customHeight="1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ht="15.75" customHeight="1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ht="15.75" customHeight="1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15.75" customHeight="1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ht="15.75" customHeight="1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ht="15.75" customHeight="1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15.75" customHeight="1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15.75" customHeight="1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ht="15.75" customHeight="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15.75" customHeight="1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ht="15.75" customHeight="1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ht="15.75" customHeight="1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ht="15.75" customHeight="1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15.75" customHeight="1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15.75" customHeight="1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ht="15.75" customHeight="1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ht="15.75" customHeight="1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15.75" customHeight="1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15.75" customHeight="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ht="15.75" customHeight="1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ht="15.75" customHeight="1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15.75" customHeight="1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15.75" customHeight="1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ht="15.75" customHeight="1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ht="15.75" customHeight="1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ht="15.75" customHeight="1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ht="15.75" customHeight="1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ht="15.75" customHeight="1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ht="15.75" customHeight="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ht="15.75" customHeight="1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ht="15.75" customHeight="1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ht="15.75" customHeight="1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ht="15.75" customHeight="1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ht="15.75" customHeight="1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ht="15.75" customHeight="1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ht="15.75" customHeight="1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ht="15.75" customHeight="1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ht="15.75" customHeight="1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ht="15.75" customHeight="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ht="15.75" customHeight="1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ht="15.75" customHeight="1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ht="15.75" customHeight="1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ht="15.75" customHeight="1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ht="15.75" customHeight="1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ht="15.75" customHeight="1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ht="15.75" customHeight="1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ht="15.75" customHeight="1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ht="15.75" customHeight="1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ht="15.75" customHeight="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ht="15.75" customHeight="1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ht="15.75" customHeight="1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ht="15.75" customHeight="1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ht="15.75" customHeight="1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ht="15.75" customHeight="1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ht="15.75" customHeight="1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ht="15.75" customHeight="1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ht="15.75" customHeight="1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ht="15.75" customHeight="1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ht="15.75" customHeight="1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ht="15.75" customHeight="1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ht="15.75" customHeight="1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ht="15.75" customHeight="1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ht="15.75" customHeight="1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ht="15.75" customHeight="1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ht="15.75" customHeight="1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ht="15.75" customHeight="1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ht="15.75" customHeight="1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ht="15.75" customHeight="1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ht="15.75" customHeight="1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ht="15.75" customHeight="1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ht="15.75" customHeight="1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ht="15.75" customHeight="1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ht="15.75" customHeight="1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ht="15.75" customHeight="1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ht="15.75" customHeight="1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ht="15.75" customHeight="1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ht="15.75" customHeight="1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ht="15.75" customHeight="1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ht="15.75" customHeight="1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ht="15.75" customHeight="1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ht="15.75" customHeight="1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ht="15.75" customHeight="1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ht="15.75" customHeight="1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ht="15.75" customHeight="1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ht="15.75" customHeight="1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ht="15.75" customHeight="1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ht="15.75" customHeight="1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ht="15.75" customHeight="1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ht="15.75" customHeight="1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ht="15.75" customHeight="1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ht="15.75" customHeight="1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ht="15.75" customHeight="1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ht="15.75" customHeight="1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ht="15.75" customHeight="1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ht="15.75" customHeight="1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ht="15.75" customHeight="1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ht="15.75" customHeight="1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ht="15.75" customHeight="1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ht="15.75" customHeight="1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ht="15.75" customHeight="1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ht="15.75" customHeight="1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ht="15.75" customHeight="1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ht="15.75" customHeight="1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ht="15.75" customHeight="1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ht="15.75" customHeight="1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ht="15.75" customHeight="1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ht="15.75" customHeight="1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ht="15.75" customHeight="1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ht="15.75" customHeight="1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ht="15.75" customHeight="1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ht="15.75" customHeight="1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ht="15.75" customHeight="1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ht="15.75" customHeight="1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ht="15.75" customHeight="1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ht="15.75" customHeight="1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ht="15.75" customHeight="1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ht="15.75" customHeight="1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ht="15.75" customHeight="1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ht="15.75" customHeight="1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ht="15.75" customHeight="1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ht="15.75" customHeight="1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ht="15.75" customHeight="1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ht="15.75" customHeight="1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ht="15.75" customHeight="1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ht="15.75" customHeight="1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ht="15.75" customHeight="1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ht="15.75" customHeight="1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ht="15.75" customHeight="1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ht="15.75" customHeight="1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ht="15.75" customHeight="1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ht="15.75" customHeight="1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ht="15.75" customHeight="1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ht="15.75" customHeight="1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ht="15.75" customHeight="1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ht="15.75" customHeight="1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ht="15.75" customHeight="1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ht="15.75" customHeight="1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ht="15.75" customHeight="1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ht="15.75" customHeight="1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ht="15.75" customHeight="1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ht="15.75" customHeight="1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ht="15.75" customHeight="1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ht="15.75" customHeight="1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ht="15.75" customHeight="1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ht="15.75" customHeight="1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ht="15.75" customHeight="1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ht="15.75" customHeight="1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ht="15.75" customHeight="1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ht="15.75" customHeight="1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ht="15.75" customHeight="1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ht="15.75" customHeight="1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ht="15.75" customHeight="1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ht="15.75" customHeight="1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ht="15.75" customHeight="1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ht="15.75" customHeight="1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ht="15.75" customHeight="1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ht="15.75" customHeight="1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ht="15.75" customHeight="1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 spans="1:26" ht="15.75" customHeight="1">
      <c r="A1001" s="16"/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</row>
    <row r="1002" spans="1:26" ht="15.75" customHeight="1">
      <c r="A1002" s="16"/>
      <c r="B1002" s="16"/>
      <c r="C1002" s="16"/>
      <c r="D1002" s="16"/>
      <c r="E1002" s="16"/>
      <c r="F1002" s="16"/>
      <c r="G1002" s="16"/>
      <c r="H1002" s="16"/>
      <c r="I1002" s="16"/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  <c r="U1002" s="16"/>
      <c r="V1002" s="16"/>
      <c r="W1002" s="16"/>
      <c r="X1002" s="16"/>
      <c r="Y1002" s="16"/>
      <c r="Z1002" s="16"/>
    </row>
    <row r="1003" spans="1:26" ht="15.75" customHeight="1">
      <c r="A1003" s="16"/>
      <c r="B1003" s="16"/>
      <c r="C1003" s="16"/>
      <c r="D1003" s="16"/>
      <c r="E1003" s="16"/>
      <c r="F1003" s="16"/>
      <c r="G1003" s="16"/>
      <c r="H1003" s="16"/>
      <c r="I1003" s="16"/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/>
      <c r="V1003" s="16"/>
      <c r="W1003" s="16"/>
      <c r="X1003" s="16"/>
      <c r="Y1003" s="16"/>
      <c r="Z1003" s="16"/>
    </row>
  </sheetData>
  <mergeCells count="2">
    <mergeCell ref="B10:J10"/>
    <mergeCell ref="B23:J23"/>
  </mergeCells>
  <pageMargins left="0.7" right="0.7" top="0.75" bottom="0.75" header="0" footer="0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topLeftCell="A2" workbookViewId="0">
      <selection activeCell="F29" sqref="F28:F29"/>
    </sheetView>
  </sheetViews>
  <sheetFormatPr defaultColWidth="14.42578125" defaultRowHeight="15" customHeight="1"/>
  <cols>
    <col min="1" max="1" width="2.28515625" customWidth="1"/>
    <col min="2" max="2" width="23.28515625" customWidth="1"/>
    <col min="3" max="3" width="20.28515625" customWidth="1"/>
    <col min="4" max="4" width="18.85546875" customWidth="1"/>
    <col min="5" max="5" width="18.140625" customWidth="1"/>
    <col min="6" max="6" width="17.85546875" customWidth="1"/>
    <col min="7" max="7" width="16.5703125" customWidth="1"/>
    <col min="8" max="8" width="16.42578125" customWidth="1"/>
    <col min="9" max="10" width="15.140625" customWidth="1"/>
    <col min="11" max="26" width="8" customWidth="1"/>
  </cols>
  <sheetData>
    <row r="1" spans="1:26" ht="15.75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15.7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5.75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15.75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5.75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5.75" customHeight="1">
      <c r="A6" s="16"/>
      <c r="B6" s="2" t="s">
        <v>1</v>
      </c>
      <c r="C6" s="16" t="s">
        <v>2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15.75" customHeight="1">
      <c r="A7" s="16"/>
      <c r="B7" s="2" t="s">
        <v>3</v>
      </c>
      <c r="C7" s="17" t="s">
        <v>258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15.75" customHeight="1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27.75" customHeight="1">
      <c r="A9" s="16"/>
      <c r="B9" s="90" t="s">
        <v>102</v>
      </c>
      <c r="C9" s="91"/>
      <c r="D9" s="91"/>
      <c r="E9" s="91"/>
      <c r="F9" s="91"/>
      <c r="G9" s="91"/>
      <c r="H9" s="91"/>
      <c r="I9" s="91"/>
      <c r="J9" s="89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63" customHeight="1">
      <c r="A10" s="18"/>
      <c r="B10" s="34" t="s">
        <v>103</v>
      </c>
      <c r="C10" s="34" t="s">
        <v>104</v>
      </c>
      <c r="D10" s="34" t="s">
        <v>105</v>
      </c>
      <c r="E10" s="34" t="s">
        <v>106</v>
      </c>
      <c r="F10" s="34" t="s">
        <v>107</v>
      </c>
      <c r="G10" s="34" t="s">
        <v>108</v>
      </c>
      <c r="H10" s="34" t="s">
        <v>109</v>
      </c>
      <c r="I10" s="34" t="s">
        <v>110</v>
      </c>
      <c r="J10" s="34" t="s">
        <v>111</v>
      </c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52.5" customHeight="1">
      <c r="A11" s="1"/>
      <c r="B11" s="38"/>
      <c r="C11" s="38"/>
      <c r="D11" s="38"/>
      <c r="E11" s="38"/>
      <c r="F11" s="38"/>
      <c r="G11" s="38"/>
      <c r="H11" s="38"/>
      <c r="I11" s="12"/>
      <c r="J11" s="12" t="e">
        <f>(I11*100)/D11</f>
        <v>#DIV/0!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16"/>
      <c r="B12" s="15" t="s">
        <v>33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5.75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5.75" customHeight="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15.75" customHeight="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15.75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15.75" customHeight="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15.75" customHeight="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15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15.7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15.75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15.75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15.75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15.75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15.75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15.7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15.75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15.7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15.7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15.7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ht="15.75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ht="15.75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ht="15.75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ht="15.75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15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ht="15.7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ht="15.7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15.75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ht="15.75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ht="15.75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ht="15.75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ht="15.7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ht="15.75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ht="15.75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15.75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ht="15.75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ht="15.7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ht="15.7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ht="15.75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ht="15.75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ht="15.75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ht="15.75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ht="15.7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ht="15.75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ht="15.75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ht="15.75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ht="15.75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ht="15.75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ht="15.75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ht="15.75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ht="15.75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ht="15.75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ht="15.75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ht="15.75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ht="15.75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ht="15.75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ht="15.75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15.75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15.75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15.7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15.75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15.75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15.75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15.75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15.75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15.75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15.75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15.75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15.75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15.75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15.75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15.75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15.75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15.75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15.75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15.75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15.75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15.75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15.75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15.75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15.75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15.75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15.75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15.75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15.75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15.75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15.75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15.75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15.75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15.75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15.75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15.75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15.75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15.75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15.75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15.75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15.75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15.75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15.75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15.75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15.75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15.75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15.75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15.75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15.75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15.75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15.75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15.75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15.75" customHeight="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15.75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15.75" customHeight="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15.75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15.75" customHeight="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15.75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15.75" customHeight="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15.75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15.75" customHeight="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15.75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15.75" customHeight="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15.75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15.7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15.7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15.7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15.7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15.7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15.7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15.7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15.7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15.7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15.7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15.7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15.7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15.7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15.7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15.7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15.7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15.7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15.7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15.7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15.7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15.7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15.7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15.7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15.7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15.7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15.7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15.7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15.7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15.7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15.7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15.7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15.7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15.7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15.7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15.7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15.7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15.7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15.7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15.7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15.7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15.7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15.7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15.7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15.7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15.7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15.7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15.7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15.7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15.7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15.7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15.7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15.7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15.7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15.7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15.7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15.7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15.7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15.7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15.7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15.7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15.7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15.7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15.7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15.7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15.7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15.7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15.7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15.7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15.7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15.7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15.7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15.7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15.7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15.7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15.7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15.7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15.7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15.7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15.7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15.7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15.7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15.7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15.7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15.7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15.7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15.7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15.7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15.7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15.7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15.7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15.75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15.75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15.75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15.75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15.75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15.75" customHeight="1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15.75" customHeight="1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15.75" customHeight="1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15.75" customHeight="1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15.75" customHeight="1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15.75" customHeight="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15.75" customHeight="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15.75" customHeight="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15.75" customHeight="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15.75" customHeight="1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15.75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15.75" customHeight="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15.75" customHeight="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15.75" customHeight="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15.75" customHeight="1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15.75" customHeight="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15.75" customHeight="1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15.75" customHeight="1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15.75" customHeight="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15.75" customHeight="1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15.75" customHeight="1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15.75" customHeight="1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15.75" customHeight="1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15.75" customHeight="1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15.75" customHeight="1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15.75" customHeight="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ht="15.75" customHeight="1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ht="15.75" customHeight="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ht="15.75" customHeight="1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ht="15.75" customHeight="1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ht="15.75" customHeight="1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ht="15.75" customHeight="1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ht="15.75" customHeight="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ht="15.75" customHeight="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ht="15.75" customHeight="1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ht="15.75" customHeight="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ht="15.75" customHeight="1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ht="15.75" customHeight="1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ht="15.75" customHeight="1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ht="15.75" customHeight="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ht="15.75" customHeight="1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ht="15.75" customHeight="1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ht="15.75" customHeight="1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ht="15.75" customHeight="1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ht="15.75" customHeight="1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ht="15.75" customHeight="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ht="15.75" customHeight="1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15.75" customHeight="1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ht="15.75" customHeight="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ht="15.75" customHeight="1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ht="15.75" customHeight="1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ht="15.75" customHeight="1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ht="15.75" customHeight="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ht="15.75" customHeight="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ht="15.75" customHeight="1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15.75" customHeight="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ht="15.75" customHeight="1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ht="15.75" customHeight="1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15.75" customHeight="1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ht="15.75" customHeight="1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15.75" customHeight="1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15.75" customHeight="1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15.75" customHeight="1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15.75" customHeight="1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15.75" customHeight="1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ht="15.75" customHeight="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ht="15.75" customHeight="1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ht="15.75" customHeight="1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ht="15.75" customHeight="1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ht="15.75" customHeight="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ht="15.75" customHeight="1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ht="15.75" customHeight="1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15.75" customHeight="1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15.75" customHeight="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ht="15.75" customHeight="1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ht="15.75" customHeight="1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15.75" customHeight="1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15.75" customHeight="1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15.75" customHeight="1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ht="15.75" customHeight="1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ht="15.75" customHeight="1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ht="15.75" customHeight="1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ht="15.75" customHeight="1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ht="15.75" customHeight="1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ht="15.75" customHeight="1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15.75" customHeight="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ht="15.75" customHeight="1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ht="15.75" customHeight="1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ht="15.75" customHeight="1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ht="15.75" customHeight="1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ht="15.75" customHeight="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ht="15.75" customHeight="1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ht="15.75" customHeight="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ht="15.75" customHeight="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ht="15.75" customHeight="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ht="15.75" customHeight="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ht="15.75" customHeight="1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ht="15.75" customHeight="1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ht="15.75" customHeight="1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ht="15.75" customHeight="1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ht="15.75" customHeight="1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ht="15.75" customHeight="1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ht="15.75" customHeight="1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ht="15.75" customHeight="1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ht="15.75" customHeight="1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ht="15.75" customHeight="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ht="15.75" customHeight="1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ht="15.75" customHeight="1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ht="15.75" customHeight="1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ht="15.75" customHeight="1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ht="15.75" customHeight="1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ht="15.75" customHeight="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ht="15.75" customHeight="1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ht="15.75" customHeight="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ht="15.75" customHeight="1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ht="15.75" customHeight="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ht="15.75" customHeight="1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ht="15.75" customHeight="1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ht="15.75" customHeight="1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ht="15.75" customHeight="1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ht="15.75" customHeight="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ht="15.75" customHeight="1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ht="15.75" customHeight="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ht="15.75" customHeight="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ht="15.75" customHeight="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ht="15.75" customHeight="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ht="15.75" customHeight="1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ht="15.75" customHeight="1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ht="15.75" customHeight="1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ht="15.75" customHeight="1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ht="15.75" customHeight="1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ht="15.75" customHeight="1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15.75" customHeight="1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ht="15.75" customHeight="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ht="15.75" customHeight="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ht="15.75" customHeight="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15.75" customHeight="1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ht="15.75" customHeight="1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ht="15.75" customHeight="1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ht="15.75" customHeight="1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ht="15.75" customHeight="1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15.75" customHeight="1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15.75" customHeight="1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ht="15.75" customHeight="1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ht="15.75" customHeight="1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ht="15.75" customHeight="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15.75" customHeight="1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ht="15.75" customHeight="1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ht="15.75" customHeight="1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15.75" customHeight="1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ht="15.75" customHeight="1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15.75" customHeight="1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ht="15.75" customHeight="1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ht="15.75" customHeight="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ht="15.75" customHeight="1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15.75" customHeight="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ht="15.75" customHeight="1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ht="15.75" customHeight="1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ht="15.75" customHeight="1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15.75" customHeight="1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15.75" customHeight="1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ht="15.75" customHeight="1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ht="15.75" customHeight="1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ht="15.75" customHeight="1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15.75" customHeight="1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ht="15.75" customHeight="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ht="15.75" customHeight="1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ht="15.75" customHeight="1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15.75" customHeight="1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ht="15.75" customHeight="1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ht="15.75" customHeight="1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ht="15.75" customHeight="1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ht="15.75" customHeight="1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ht="15.75" customHeight="1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15.75" customHeight="1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ht="15.75" customHeight="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ht="15.75" customHeight="1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ht="15.75" customHeight="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15.75" customHeight="1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15.75" customHeight="1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15.75" customHeight="1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15.75" customHeight="1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15.75" customHeight="1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15.75" customHeight="1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15.75" customHeight="1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15.75" customHeight="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15.75" customHeight="1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15.75" customHeight="1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15.75" customHeight="1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15.75" customHeight="1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15.75" customHeight="1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15.75" customHeight="1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15.75" customHeight="1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15.75" customHeight="1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15.75" customHeight="1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15.75" customHeight="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15.75" customHeight="1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15.75" customHeight="1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15.75" customHeight="1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15.75" customHeight="1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15.75" customHeight="1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15.75" customHeight="1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15.75" customHeight="1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15.75" customHeight="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15.75" customHeight="1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15.75" customHeight="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15.75" customHeight="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15.75" customHeight="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15.75" customHeight="1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15.75" customHeight="1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ht="15.75" customHeight="1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ht="15.75" customHeight="1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ht="15.75" customHeight="1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15.75" customHeight="1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ht="15.75" customHeight="1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ht="15.75" customHeight="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ht="15.75" customHeight="1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15.75" customHeight="1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ht="15.75" customHeight="1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ht="15.75" customHeight="1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ht="15.75" customHeight="1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ht="15.75" customHeight="1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15.75" customHeight="1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ht="15.75" customHeight="1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ht="15.75" customHeight="1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ht="15.75" customHeight="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15.75" customHeight="1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15.75" customHeight="1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ht="15.75" customHeight="1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15.75" customHeight="1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ht="15.75" customHeight="1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ht="15.75" customHeight="1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ht="15.75" customHeight="1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15.75" customHeight="1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ht="15.75" customHeight="1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ht="15.75" customHeight="1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ht="15.75" customHeight="1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15.75" customHeight="1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ht="15.75" customHeight="1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15.75" customHeight="1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ht="15.75" customHeight="1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ht="15.75" customHeight="1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15.75" customHeight="1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ht="15.75" customHeight="1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ht="15.75" customHeight="1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ht="15.75" customHeight="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15.75" customHeight="1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ht="15.75" customHeight="1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ht="15.75" customHeight="1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ht="15.75" customHeight="1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15.75" customHeight="1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ht="15.75" customHeight="1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ht="15.75" customHeight="1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ht="15.75" customHeight="1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15.75" customHeight="1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ht="15.75" customHeight="1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ht="15.75" customHeight="1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ht="15.75" customHeight="1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ht="15.75" customHeight="1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ht="15.75" customHeight="1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ht="15.75" customHeight="1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15.75" customHeight="1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15.75" customHeight="1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15.75" customHeight="1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ht="15.75" customHeight="1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ht="15.75" customHeight="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ht="15.75" customHeight="1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ht="15.75" customHeight="1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15.75" customHeight="1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ht="15.75" customHeight="1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ht="15.75" customHeight="1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ht="15.75" customHeight="1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ht="15.75" customHeight="1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ht="15.75" customHeight="1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15.75" customHeight="1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ht="15.75" customHeight="1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ht="15.75" customHeight="1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ht="15.75" customHeight="1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ht="15.75" customHeight="1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15.75" customHeight="1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ht="15.75" customHeight="1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ht="15.75" customHeight="1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ht="15.75" customHeight="1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15.75" customHeight="1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ht="15.75" customHeight="1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15.75" customHeight="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ht="15.75" customHeight="1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15.75" customHeight="1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ht="15.75" customHeight="1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ht="15.75" customHeight="1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15.75" customHeight="1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ht="15.75" customHeight="1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ht="15.75" customHeight="1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ht="15.75" customHeight="1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15.75" customHeight="1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ht="15.75" customHeight="1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ht="15.75" customHeight="1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ht="15.75" customHeight="1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ht="15.75" customHeight="1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15.75" customHeight="1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ht="15.75" customHeight="1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ht="15.75" customHeight="1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ht="15.75" customHeight="1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ht="15.75" customHeight="1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15.75" customHeight="1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ht="15.75" customHeight="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ht="15.75" customHeight="1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ht="15.75" customHeight="1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ht="15.75" customHeight="1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ht="15.75" customHeight="1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15.75" customHeight="1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ht="15.75" customHeight="1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ht="15.75" customHeight="1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ht="15.75" customHeight="1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ht="15.75" customHeight="1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ht="15.75" customHeight="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ht="15.75" customHeight="1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ht="15.75" customHeight="1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ht="15.75" customHeight="1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ht="15.75" customHeight="1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ht="15.75" customHeight="1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ht="15.75" customHeight="1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ht="15.75" customHeight="1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15.75" customHeight="1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ht="15.75" customHeight="1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ht="15.75" customHeight="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ht="15.75" customHeight="1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ht="15.75" customHeight="1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ht="15.75" customHeight="1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ht="15.75" customHeight="1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ht="15.75" customHeight="1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15.75" customHeight="1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ht="15.75" customHeight="1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ht="15.75" customHeight="1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ht="15.75" customHeight="1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15.75" customHeight="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ht="15.75" customHeight="1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ht="15.75" customHeight="1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ht="15.75" customHeight="1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ht="15.75" customHeight="1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ht="15.75" customHeight="1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ht="15.75" customHeight="1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ht="15.75" customHeight="1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ht="15.75" customHeight="1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ht="15.75" customHeight="1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ht="15.75" customHeight="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ht="15.75" customHeight="1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ht="15.75" customHeight="1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ht="15.75" customHeight="1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15.75" customHeight="1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ht="15.75" customHeight="1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15.75" customHeight="1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ht="15.75" customHeight="1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ht="15.75" customHeight="1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ht="15.75" customHeight="1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ht="15.75" customHeight="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15.75" customHeight="1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ht="15.75" customHeight="1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ht="15.75" customHeight="1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ht="15.75" customHeight="1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ht="15.75" customHeight="1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ht="15.75" customHeight="1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ht="15.75" customHeight="1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15.75" customHeight="1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ht="15.75" customHeight="1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ht="15.75" customHeight="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ht="15.75" customHeight="1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ht="15.75" customHeight="1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15.75" customHeight="1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ht="15.75" customHeight="1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ht="15.75" customHeight="1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ht="15.75" customHeight="1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15.75" customHeight="1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ht="15.75" customHeight="1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ht="15.75" customHeight="1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ht="15.75" customHeight="1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ht="15.75" customHeight="1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15.75" customHeight="1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ht="15.75" customHeight="1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ht="15.75" customHeight="1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ht="15.75" customHeight="1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15.75" customHeight="1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ht="15.75" customHeight="1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ht="15.75" customHeight="1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ht="15.75" customHeight="1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ht="15.75" customHeight="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15.75" customHeight="1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ht="15.75" customHeight="1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ht="15.75" customHeight="1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ht="15.75" customHeight="1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ht="15.75" customHeight="1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ht="15.75" customHeight="1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ht="15.75" customHeight="1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ht="15.75" customHeight="1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ht="15.75" customHeight="1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ht="15.75" customHeight="1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ht="15.75" customHeight="1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ht="15.75" customHeight="1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ht="15.75" customHeight="1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ht="15.75" customHeight="1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ht="15.75" customHeight="1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ht="15.75" customHeight="1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ht="15.75" customHeight="1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ht="15.75" customHeight="1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ht="15.75" customHeight="1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15.75" customHeight="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15.75" customHeight="1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ht="15.75" customHeight="1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ht="15.75" customHeight="1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ht="15.75" customHeight="1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ht="15.75" customHeight="1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ht="15.75" customHeight="1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ht="15.75" customHeight="1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ht="15.75" customHeight="1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15.75" customHeight="1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ht="15.75" customHeight="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ht="15.75" customHeight="1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ht="15.75" customHeight="1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15.75" customHeight="1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ht="15.75" customHeight="1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ht="15.75" customHeight="1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ht="15.75" customHeight="1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ht="15.75" customHeight="1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ht="15.75" customHeight="1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ht="15.75" customHeight="1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ht="15.75" customHeight="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ht="15.75" customHeight="1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ht="15.75" customHeight="1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ht="15.75" customHeight="1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ht="15.75" customHeight="1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ht="15.75" customHeight="1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ht="15.75" customHeight="1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15.75" customHeight="1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ht="15.75" customHeight="1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ht="15.75" customHeight="1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ht="15.75" customHeight="1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ht="15.75" customHeight="1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ht="15.75" customHeight="1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ht="15.75" customHeight="1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15.75" customHeight="1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15.75" customHeight="1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ht="15.75" customHeight="1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ht="15.75" customHeight="1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ht="15.75" customHeight="1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ht="15.75" customHeight="1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15.75" customHeight="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ht="15.75" customHeight="1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ht="15.75" customHeight="1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ht="15.75" customHeight="1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15.75" customHeight="1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ht="15.75" customHeight="1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ht="15.75" customHeight="1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ht="15.75" customHeight="1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15.75" customHeight="1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ht="15.75" customHeight="1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ht="15.75" customHeight="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ht="15.75" customHeight="1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ht="15.75" customHeight="1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ht="15.75" customHeight="1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15.75" customHeight="1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ht="15.75" customHeight="1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ht="15.75" customHeight="1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ht="15.75" customHeight="1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ht="15.75" customHeight="1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ht="15.75" customHeight="1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ht="15.75" customHeight="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ht="15.75" customHeight="1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ht="15.75" customHeight="1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ht="15.75" customHeight="1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ht="15.75" customHeight="1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15.75" customHeight="1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ht="15.75" customHeight="1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ht="15.75" customHeight="1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ht="15.75" customHeight="1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ht="15.75" customHeight="1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ht="15.75" customHeight="1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ht="15.75" customHeight="1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ht="15.75" customHeight="1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ht="15.75" customHeight="1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ht="15.75" customHeight="1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ht="15.75" customHeight="1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ht="15.75" customHeight="1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ht="15.75" customHeight="1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ht="15.75" customHeight="1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ht="15.75" customHeight="1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ht="15.75" customHeight="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ht="15.75" customHeight="1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ht="15.75" customHeight="1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ht="15.75" customHeight="1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ht="15.75" customHeight="1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ht="15.75" customHeight="1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ht="15.75" customHeight="1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ht="15.75" customHeight="1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ht="15.75" customHeight="1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ht="15.75" customHeight="1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ht="15.75" customHeight="1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ht="15.75" customHeight="1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ht="15.75" customHeight="1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ht="15.75" customHeight="1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ht="15.75" customHeight="1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ht="15.75" customHeight="1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ht="15.75" customHeight="1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ht="15.75" customHeight="1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ht="15.75" customHeight="1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ht="15.75" customHeight="1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ht="15.75" customHeight="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15.75" customHeight="1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ht="15.75" customHeight="1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ht="15.75" customHeight="1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ht="15.75" customHeight="1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ht="15.75" customHeight="1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ht="15.75" customHeight="1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ht="15.75" customHeight="1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ht="15.75" customHeight="1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ht="15.75" customHeight="1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ht="15.75" customHeight="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ht="15.75" customHeight="1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ht="15.75" customHeight="1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ht="15.75" customHeight="1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ht="15.75" customHeight="1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ht="15.75" customHeight="1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ht="15.75" customHeight="1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ht="15.75" customHeight="1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ht="15.75" customHeight="1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ht="15.75" customHeight="1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15.75" customHeight="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ht="15.75" customHeight="1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ht="15.75" customHeight="1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ht="15.75" customHeight="1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15.75" customHeight="1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ht="15.75" customHeight="1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ht="15.75" customHeight="1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ht="15.75" customHeight="1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ht="15.75" customHeight="1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ht="15.75" customHeight="1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ht="15.75" customHeight="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ht="15.75" customHeight="1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ht="15.75" customHeight="1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15.75" customHeight="1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ht="15.75" customHeight="1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ht="15.75" customHeight="1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ht="15.75" customHeight="1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ht="15.75" customHeight="1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15.75" customHeight="1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ht="15.75" customHeight="1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ht="15.75" customHeight="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ht="15.75" customHeight="1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ht="15.75" customHeight="1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15.75" customHeight="1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15.75" customHeight="1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ht="15.75" customHeight="1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ht="15.75" customHeight="1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15.75" customHeight="1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ht="15.75" customHeight="1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ht="15.75" customHeight="1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ht="15.75" customHeight="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ht="15.75" customHeight="1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ht="15.75" customHeight="1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ht="15.75" customHeight="1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ht="15.75" customHeight="1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ht="15.75" customHeight="1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ht="15.75" customHeight="1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ht="15.75" customHeight="1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ht="15.75" customHeight="1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15.75" customHeight="1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ht="15.75" customHeight="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ht="15.75" customHeight="1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ht="15.75" customHeight="1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ht="15.75" customHeight="1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15.75" customHeight="1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ht="15.75" customHeight="1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ht="15.75" customHeight="1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ht="15.75" customHeight="1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ht="15.75" customHeight="1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15.75" customHeight="1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15.75" customHeight="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ht="15.75" customHeight="1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15.75" customHeight="1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ht="15.75" customHeight="1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ht="15.75" customHeight="1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ht="15.75" customHeight="1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15.75" customHeight="1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15.75" customHeight="1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ht="15.75" customHeight="1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ht="15.75" customHeight="1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ht="15.75" customHeight="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ht="15.75" customHeight="1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15.75" customHeight="1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ht="15.75" customHeight="1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ht="15.75" customHeight="1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ht="15.75" customHeight="1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ht="15.75" customHeight="1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ht="15.75" customHeight="1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ht="15.75" customHeight="1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15.75" customHeight="1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ht="15.75" customHeight="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ht="15.75" customHeight="1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ht="15.75" customHeight="1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ht="15.75" customHeight="1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15.75" customHeight="1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ht="15.75" customHeight="1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ht="15.75" customHeight="1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ht="15.75" customHeight="1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15.75" customHeight="1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ht="15.75" customHeight="1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ht="15.75" customHeight="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ht="15.75" customHeight="1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15.75" customHeight="1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ht="15.75" customHeight="1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ht="15.75" customHeight="1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ht="15.75" customHeight="1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15.75" customHeight="1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ht="15.75" customHeight="1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15.75" customHeight="1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ht="15.75" customHeight="1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15.75" customHeight="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ht="15.75" customHeight="1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ht="15.75" customHeight="1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ht="15.75" customHeight="1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ht="15.75" customHeight="1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15.75" customHeight="1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ht="15.75" customHeight="1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ht="15.75" customHeight="1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15.75" customHeight="1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15.75" customHeight="1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ht="15.75" customHeight="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15.75" customHeight="1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ht="15.75" customHeight="1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ht="15.75" customHeight="1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ht="15.75" customHeight="1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15.75" customHeight="1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15.75" customHeight="1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ht="15.75" customHeight="1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ht="15.75" customHeight="1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15.75" customHeight="1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15.75" customHeight="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ht="15.75" customHeight="1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ht="15.75" customHeight="1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15.75" customHeight="1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15.75" customHeight="1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ht="15.75" customHeight="1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ht="15.75" customHeight="1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ht="15.75" customHeight="1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ht="15.75" customHeight="1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ht="15.75" customHeight="1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ht="15.75" customHeight="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ht="15.75" customHeight="1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ht="15.75" customHeight="1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ht="15.75" customHeight="1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ht="15.75" customHeight="1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ht="15.75" customHeight="1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ht="15.75" customHeight="1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ht="15.75" customHeight="1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ht="15.75" customHeight="1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ht="15.75" customHeight="1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ht="15.75" customHeight="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ht="15.75" customHeight="1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ht="15.75" customHeight="1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ht="15.75" customHeight="1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ht="15.75" customHeight="1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ht="15.75" customHeight="1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ht="15.75" customHeight="1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ht="15.75" customHeight="1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ht="15.75" customHeight="1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ht="15.75" customHeight="1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ht="15.75" customHeight="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ht="15.75" customHeight="1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ht="15.75" customHeight="1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ht="15.75" customHeight="1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ht="15.75" customHeight="1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ht="15.75" customHeight="1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ht="15.75" customHeight="1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ht="15.75" customHeight="1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ht="15.75" customHeight="1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ht="15.75" customHeight="1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ht="15.75" customHeight="1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ht="15.75" customHeight="1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ht="15.75" customHeight="1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ht="15.75" customHeight="1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ht="15.75" customHeight="1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ht="15.75" customHeight="1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ht="15.75" customHeight="1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ht="15.75" customHeight="1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ht="15.75" customHeight="1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ht="15.75" customHeight="1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ht="15.75" customHeight="1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ht="15.75" customHeight="1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ht="15.75" customHeight="1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ht="15.75" customHeight="1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ht="15.75" customHeight="1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ht="15.75" customHeight="1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ht="15.75" customHeight="1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ht="15.75" customHeight="1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ht="15.75" customHeight="1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ht="15.75" customHeight="1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ht="15.75" customHeight="1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ht="15.75" customHeight="1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ht="15.75" customHeight="1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ht="15.75" customHeight="1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ht="15.75" customHeight="1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ht="15.75" customHeight="1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ht="15.75" customHeight="1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ht="15.75" customHeight="1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ht="15.75" customHeight="1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ht="15.75" customHeight="1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ht="15.75" customHeight="1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ht="15.75" customHeight="1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ht="15.75" customHeight="1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ht="15.75" customHeight="1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ht="15.75" customHeight="1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ht="15.75" customHeight="1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ht="15.75" customHeight="1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ht="15.75" customHeight="1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ht="15.75" customHeight="1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ht="15.75" customHeight="1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ht="15.75" customHeight="1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ht="15.75" customHeight="1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ht="15.75" customHeight="1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ht="15.75" customHeight="1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ht="15.75" customHeight="1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ht="15.75" customHeight="1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ht="15.75" customHeight="1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ht="15.75" customHeight="1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ht="15.75" customHeight="1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ht="15.75" customHeight="1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ht="15.75" customHeight="1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ht="15.75" customHeight="1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ht="15.75" customHeight="1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ht="15.75" customHeight="1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ht="15.75" customHeight="1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ht="15.75" customHeight="1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ht="15.75" customHeight="1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ht="15.75" customHeight="1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ht="15.75" customHeight="1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ht="15.75" customHeight="1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ht="15.75" customHeight="1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ht="15.75" customHeight="1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ht="15.75" customHeight="1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ht="15.75" customHeight="1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ht="15.75" customHeight="1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ht="15.75" customHeight="1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ht="15.75" customHeight="1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ht="15.75" customHeight="1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ht="15.75" customHeight="1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ht="15.75" customHeight="1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ht="15.75" customHeight="1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ht="15.75" customHeight="1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ht="15.75" customHeight="1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ht="15.75" customHeight="1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ht="15.75" customHeight="1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ht="15.75" customHeight="1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ht="15.75" customHeight="1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ht="15.75" customHeight="1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ht="15.75" customHeight="1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ht="15.75" customHeight="1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ht="15.75" customHeight="1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ht="15.75" customHeight="1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ht="15.75" customHeight="1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ht="15.75" customHeight="1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ht="15.75" customHeight="1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ht="15.75" customHeight="1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ht="15.75" customHeight="1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ht="15.75" customHeight="1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ht="15.75" customHeight="1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ht="15.75" customHeight="1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ht="15.75" customHeight="1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ht="15.75" customHeight="1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ht="15.75" customHeight="1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ht="15.75" customHeight="1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ht="15.75" customHeight="1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ht="15.75" customHeight="1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ht="15.75" customHeight="1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ht="15.75" customHeight="1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ht="15.75" customHeight="1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ht="15.75" customHeight="1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</sheetData>
  <mergeCells count="1">
    <mergeCell ref="B9:J9"/>
  </mergeCells>
  <pageMargins left="0.7" right="0.7" top="0.75" bottom="0.75" header="0" footer="0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>
      <selection activeCell="C8" sqref="C8"/>
    </sheetView>
  </sheetViews>
  <sheetFormatPr defaultColWidth="14.42578125" defaultRowHeight="15" customHeight="1"/>
  <cols>
    <col min="1" max="1" width="14.140625" customWidth="1"/>
    <col min="2" max="2" width="16.140625" customWidth="1"/>
    <col min="3" max="3" width="13" customWidth="1"/>
    <col min="4" max="4" width="13.140625" customWidth="1"/>
    <col min="5" max="5" width="14.28515625" customWidth="1"/>
    <col min="6" max="6" width="15.5703125" customWidth="1"/>
    <col min="7" max="7" width="15.140625" customWidth="1"/>
    <col min="8" max="8" width="13.85546875" customWidth="1"/>
    <col min="10" max="10" width="10.7109375" customWidth="1"/>
    <col min="11" max="11" width="17.42578125" customWidth="1"/>
    <col min="12" max="12" width="16" customWidth="1"/>
    <col min="13" max="14" width="15.140625" customWidth="1"/>
    <col min="15" max="15" width="15.7109375" customWidth="1"/>
    <col min="16" max="16" width="14.28515625" customWidth="1"/>
    <col min="17" max="17" width="13.42578125" customWidth="1"/>
    <col min="18" max="18" width="11.42578125" customWidth="1"/>
    <col min="19" max="19" width="13.28515625" customWidth="1"/>
    <col min="20" max="26" width="8" customWidth="1"/>
  </cols>
  <sheetData>
    <row r="1" spans="1:26" ht="12.75" customHeight="1"/>
    <row r="2" spans="1:26" ht="12.75" customHeight="1"/>
    <row r="3" spans="1:26" ht="12.75" customHeight="1"/>
    <row r="4" spans="1:26" ht="12.75" customHeight="1"/>
    <row r="5" spans="1:26" ht="12.75" customHeight="1"/>
    <row r="6" spans="1:26" ht="15.75" customHeight="1">
      <c r="A6" s="2" t="s">
        <v>0</v>
      </c>
    </row>
    <row r="7" spans="1:26" ht="15.75" customHeight="1">
      <c r="A7" s="2" t="s">
        <v>1</v>
      </c>
      <c r="C7" s="39" t="s">
        <v>2</v>
      </c>
    </row>
    <row r="8" spans="1:26" ht="15.75" customHeight="1">
      <c r="A8" s="2" t="s">
        <v>3</v>
      </c>
      <c r="C8" s="40" t="s">
        <v>258</v>
      </c>
    </row>
    <row r="9" spans="1:26" ht="12.75" customHeight="1"/>
    <row r="10" spans="1:26" ht="32.25" customHeight="1">
      <c r="A10" s="90" t="s">
        <v>112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89"/>
    </row>
    <row r="11" spans="1:26" ht="42" customHeight="1">
      <c r="A11" s="41" t="s">
        <v>113</v>
      </c>
      <c r="B11" s="41" t="s">
        <v>114</v>
      </c>
      <c r="C11" s="41" t="s">
        <v>115</v>
      </c>
      <c r="D11" s="41" t="s">
        <v>116</v>
      </c>
      <c r="E11" s="41" t="s">
        <v>117</v>
      </c>
      <c r="F11" s="41" t="s">
        <v>118</v>
      </c>
      <c r="G11" s="41" t="s">
        <v>119</v>
      </c>
      <c r="H11" s="41" t="s">
        <v>120</v>
      </c>
      <c r="I11" s="41" t="s">
        <v>121</v>
      </c>
      <c r="J11" s="41" t="s">
        <v>122</v>
      </c>
      <c r="K11" s="41" t="s">
        <v>123</v>
      </c>
      <c r="L11" s="41" t="s">
        <v>124</v>
      </c>
      <c r="M11" s="41" t="s">
        <v>125</v>
      </c>
      <c r="N11" s="41" t="s">
        <v>126</v>
      </c>
      <c r="O11" s="41" t="s">
        <v>127</v>
      </c>
      <c r="P11" s="41" t="s">
        <v>128</v>
      </c>
      <c r="Q11" s="41" t="s">
        <v>129</v>
      </c>
      <c r="R11" s="42" t="s">
        <v>130</v>
      </c>
      <c r="S11" s="41" t="s">
        <v>131</v>
      </c>
    </row>
    <row r="12" spans="1:26" ht="14.25" customHeight="1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4"/>
      <c r="U12" s="44"/>
      <c r="V12" s="44"/>
      <c r="W12" s="44"/>
      <c r="X12" s="44"/>
      <c r="Y12" s="44"/>
      <c r="Z12" s="44"/>
    </row>
    <row r="13" spans="1:26" ht="14.25" customHeight="1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4"/>
      <c r="U13" s="44"/>
      <c r="V13" s="44"/>
      <c r="W13" s="44"/>
      <c r="X13" s="44"/>
      <c r="Y13" s="44"/>
      <c r="Z13" s="44"/>
    </row>
    <row r="14" spans="1:26" ht="14.25" customHeight="1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4"/>
      <c r="U14" s="44"/>
      <c r="V14" s="44"/>
      <c r="W14" s="44"/>
      <c r="X14" s="44"/>
      <c r="Y14" s="44"/>
      <c r="Z14" s="44"/>
    </row>
    <row r="15" spans="1:26" ht="14.25" customHeight="1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4"/>
      <c r="U15" s="44"/>
      <c r="V15" s="44"/>
      <c r="W15" s="44"/>
      <c r="X15" s="44"/>
      <c r="Y15" s="44"/>
      <c r="Z15" s="44"/>
    </row>
    <row r="16" spans="1:26" ht="14.25" customHeight="1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4"/>
      <c r="U16" s="44"/>
      <c r="V16" s="44"/>
      <c r="W16" s="44"/>
      <c r="X16" s="44"/>
      <c r="Y16" s="44"/>
      <c r="Z16" s="44"/>
    </row>
    <row r="17" spans="1:26" ht="14.25" customHeight="1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4"/>
      <c r="U17" s="44"/>
      <c r="V17" s="44"/>
      <c r="W17" s="44"/>
      <c r="X17" s="44"/>
      <c r="Y17" s="44"/>
      <c r="Z17" s="44"/>
    </row>
    <row r="18" spans="1:26" ht="14.25" customHeight="1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4"/>
      <c r="U18" s="44"/>
      <c r="V18" s="44"/>
      <c r="W18" s="44"/>
      <c r="X18" s="44"/>
      <c r="Y18" s="44"/>
      <c r="Z18" s="44"/>
    </row>
    <row r="19" spans="1:26" ht="14.25" customHeight="1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4"/>
      <c r="U19" s="44"/>
      <c r="V19" s="44"/>
      <c r="W19" s="44"/>
      <c r="X19" s="44"/>
      <c r="Y19" s="44"/>
      <c r="Z19" s="44"/>
    </row>
    <row r="20" spans="1:26" ht="14.25" customHeight="1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4"/>
      <c r="U20" s="44"/>
      <c r="V20" s="44"/>
      <c r="W20" s="44"/>
      <c r="X20" s="44"/>
      <c r="Y20" s="44"/>
      <c r="Z20" s="44"/>
    </row>
    <row r="21" spans="1:26" ht="14.25" customHeight="1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4"/>
      <c r="U21" s="44"/>
      <c r="V21" s="44"/>
      <c r="W21" s="44"/>
      <c r="X21" s="44"/>
      <c r="Y21" s="44"/>
      <c r="Z21" s="44"/>
    </row>
    <row r="22" spans="1:26" ht="14.25" customHeight="1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4"/>
      <c r="U22" s="44"/>
      <c r="V22" s="44"/>
      <c r="W22" s="44"/>
      <c r="X22" s="44"/>
      <c r="Y22" s="44"/>
      <c r="Z22" s="44"/>
    </row>
    <row r="23" spans="1:26" ht="14.25" customHeight="1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4"/>
      <c r="U23" s="44"/>
      <c r="V23" s="44"/>
      <c r="W23" s="44"/>
      <c r="X23" s="44"/>
      <c r="Y23" s="44"/>
      <c r="Z23" s="44"/>
    </row>
    <row r="24" spans="1:26" ht="14.25" customHeight="1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4"/>
      <c r="U24" s="44"/>
      <c r="V24" s="44"/>
      <c r="W24" s="44"/>
      <c r="X24" s="44"/>
      <c r="Y24" s="44"/>
      <c r="Z24" s="44"/>
    </row>
    <row r="25" spans="1:26" ht="14.25" customHeight="1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4"/>
      <c r="U25" s="44"/>
      <c r="V25" s="44"/>
      <c r="W25" s="44"/>
      <c r="X25" s="44"/>
      <c r="Y25" s="44"/>
      <c r="Z25" s="44"/>
    </row>
    <row r="26" spans="1:26" ht="14.25" customHeight="1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4"/>
      <c r="U26" s="44"/>
      <c r="V26" s="44"/>
      <c r="W26" s="44"/>
      <c r="X26" s="44"/>
      <c r="Y26" s="44"/>
      <c r="Z26" s="44"/>
    </row>
    <row r="27" spans="1:26" ht="15" customHeight="1">
      <c r="A27" s="96" t="s">
        <v>31</v>
      </c>
      <c r="B27" s="91"/>
      <c r="C27" s="91"/>
      <c r="D27" s="91"/>
      <c r="E27" s="91"/>
      <c r="F27" s="91"/>
      <c r="G27" s="91"/>
      <c r="H27" s="89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4"/>
      <c r="U27" s="44"/>
      <c r="V27" s="44"/>
      <c r="W27" s="44"/>
      <c r="X27" s="44"/>
      <c r="Y27" s="44"/>
      <c r="Z27" s="44"/>
    </row>
    <row r="28" spans="1:26" ht="15.75" customHeight="1">
      <c r="A28" s="15" t="s">
        <v>33</v>
      </c>
    </row>
    <row r="29" spans="1:26" ht="12.75" customHeight="1"/>
    <row r="30" spans="1:26" ht="12.75" customHeight="1"/>
    <row r="31" spans="1:26" ht="12.75" customHeight="1"/>
    <row r="32" spans="1:26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">
    <mergeCell ref="A10:S10"/>
    <mergeCell ref="A27:H27"/>
  </mergeCells>
  <pageMargins left="0.7" right="0.7" top="0.75" bottom="0.75" header="0" footer="0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>
      <selection activeCell="D8" sqref="D8"/>
    </sheetView>
  </sheetViews>
  <sheetFormatPr defaultColWidth="14.42578125" defaultRowHeight="15" customHeight="1"/>
  <cols>
    <col min="1" max="1" width="6" customWidth="1"/>
    <col min="2" max="2" width="25.5703125" customWidth="1"/>
    <col min="3" max="4" width="16.5703125" customWidth="1"/>
    <col min="5" max="5" width="20.7109375" customWidth="1"/>
    <col min="6" max="7" width="16.5703125" customWidth="1"/>
    <col min="8" max="8" width="15" customWidth="1"/>
    <col min="9" max="9" width="19.85546875" customWidth="1"/>
    <col min="10" max="10" width="19.7109375" customWidth="1"/>
    <col min="11" max="11" width="19.85546875" customWidth="1"/>
    <col min="12" max="12" width="21.5703125" customWidth="1"/>
    <col min="13" max="26" width="8" customWidth="1"/>
  </cols>
  <sheetData>
    <row r="1" spans="1:26" ht="15.75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15.7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5.75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15.75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5.75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5.75" customHeight="1">
      <c r="A6" s="16"/>
      <c r="B6" s="2" t="s">
        <v>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15.75" customHeight="1">
      <c r="A7" s="16"/>
      <c r="B7" s="2" t="s">
        <v>1</v>
      </c>
      <c r="C7" s="16"/>
      <c r="D7" s="16" t="s">
        <v>2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15.75" customHeight="1">
      <c r="A8" s="16"/>
      <c r="B8" s="2" t="s">
        <v>3</v>
      </c>
      <c r="C8" s="16"/>
      <c r="D8" s="17" t="s">
        <v>258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5.7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28.5" customHeight="1">
      <c r="A10" s="16"/>
      <c r="B10" s="90" t="s">
        <v>132</v>
      </c>
      <c r="C10" s="91"/>
      <c r="D10" s="91"/>
      <c r="E10" s="91"/>
      <c r="F10" s="91"/>
      <c r="G10" s="91"/>
      <c r="H10" s="91"/>
      <c r="I10" s="91"/>
      <c r="J10" s="91"/>
      <c r="K10" s="91"/>
      <c r="L10" s="89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44.25" customHeight="1">
      <c r="A11" s="18"/>
      <c r="B11" s="34" t="s">
        <v>133</v>
      </c>
      <c r="C11" s="34" t="s">
        <v>134</v>
      </c>
      <c r="D11" s="34" t="s">
        <v>36</v>
      </c>
      <c r="E11" s="34" t="s">
        <v>135</v>
      </c>
      <c r="F11" s="34" t="s">
        <v>136</v>
      </c>
      <c r="G11" s="34" t="s">
        <v>137</v>
      </c>
      <c r="H11" s="34" t="s">
        <v>138</v>
      </c>
      <c r="I11" s="34" t="s">
        <v>139</v>
      </c>
      <c r="J11" s="34" t="s">
        <v>140</v>
      </c>
      <c r="K11" s="34" t="s">
        <v>141</v>
      </c>
      <c r="L11" s="34" t="s">
        <v>142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15.75" customHeight="1">
      <c r="A12" s="16"/>
      <c r="B12" s="47"/>
      <c r="C12" s="47"/>
      <c r="D12" s="47"/>
      <c r="E12" s="47"/>
      <c r="F12" s="47"/>
      <c r="G12" s="47"/>
      <c r="H12" s="47"/>
      <c r="I12" s="47"/>
      <c r="J12" s="47"/>
      <c r="K12" s="48"/>
      <c r="L12" s="47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5.75" customHeight="1">
      <c r="A13" s="16"/>
      <c r="B13" s="49"/>
      <c r="C13" s="49"/>
      <c r="D13" s="49"/>
      <c r="E13" s="49"/>
      <c r="F13" s="49"/>
      <c r="G13" s="49"/>
      <c r="H13" s="49"/>
      <c r="I13" s="49"/>
      <c r="J13" s="49"/>
      <c r="K13" s="50"/>
      <c r="L13" s="49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5.75" customHeight="1">
      <c r="A14" s="16"/>
      <c r="B14" s="47"/>
      <c r="C14" s="47"/>
      <c r="D14" s="47"/>
      <c r="E14" s="47"/>
      <c r="F14" s="47"/>
      <c r="G14" s="47"/>
      <c r="H14" s="47"/>
      <c r="I14" s="47"/>
      <c r="J14" s="47"/>
      <c r="K14" s="48"/>
      <c r="L14" s="47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15.75" customHeight="1">
      <c r="A15" s="16"/>
      <c r="B15" s="49"/>
      <c r="C15" s="49"/>
      <c r="D15" s="49"/>
      <c r="E15" s="49"/>
      <c r="F15" s="49"/>
      <c r="G15" s="49"/>
      <c r="H15" s="49"/>
      <c r="I15" s="49"/>
      <c r="J15" s="49"/>
      <c r="K15" s="50"/>
      <c r="L15" s="49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15.75" customHeight="1">
      <c r="A16" s="16"/>
      <c r="B16" s="47"/>
      <c r="C16" s="47"/>
      <c r="D16" s="47"/>
      <c r="E16" s="47"/>
      <c r="F16" s="47"/>
      <c r="G16" s="47"/>
      <c r="H16" s="47"/>
      <c r="I16" s="47"/>
      <c r="J16" s="47"/>
      <c r="K16" s="48"/>
      <c r="L16" s="47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15.75" customHeight="1">
      <c r="A17" s="16"/>
      <c r="B17" s="49"/>
      <c r="C17" s="49"/>
      <c r="D17" s="49"/>
      <c r="E17" s="49"/>
      <c r="F17" s="49"/>
      <c r="G17" s="49"/>
      <c r="H17" s="49"/>
      <c r="I17" s="49"/>
      <c r="J17" s="49"/>
      <c r="K17" s="50"/>
      <c r="L17" s="49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15.75" customHeight="1">
      <c r="A18" s="16"/>
      <c r="B18" s="47"/>
      <c r="C18" s="47"/>
      <c r="D18" s="47"/>
      <c r="E18" s="47"/>
      <c r="F18" s="47"/>
      <c r="G18" s="47"/>
      <c r="H18" s="47"/>
      <c r="I18" s="47"/>
      <c r="J18" s="47"/>
      <c r="K18" s="48"/>
      <c r="L18" s="47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15.75" customHeight="1">
      <c r="A19" s="16"/>
      <c r="B19" s="49"/>
      <c r="C19" s="49"/>
      <c r="D19" s="49"/>
      <c r="E19" s="49"/>
      <c r="F19" s="49"/>
      <c r="G19" s="49"/>
      <c r="H19" s="49"/>
      <c r="I19" s="49"/>
      <c r="J19" s="49"/>
      <c r="K19" s="50"/>
      <c r="L19" s="49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15.75" customHeight="1">
      <c r="A20" s="16"/>
      <c r="B20" s="47"/>
      <c r="C20" s="47"/>
      <c r="D20" s="47"/>
      <c r="E20" s="47"/>
      <c r="F20" s="47"/>
      <c r="G20" s="47"/>
      <c r="H20" s="47"/>
      <c r="I20" s="47"/>
      <c r="J20" s="47"/>
      <c r="K20" s="48"/>
      <c r="L20" s="47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15.75" customHeight="1">
      <c r="A21" s="16"/>
      <c r="B21" s="49"/>
      <c r="C21" s="49"/>
      <c r="D21" s="49"/>
      <c r="E21" s="49"/>
      <c r="F21" s="49"/>
      <c r="G21" s="49"/>
      <c r="H21" s="49"/>
      <c r="I21" s="49"/>
      <c r="J21" s="49"/>
      <c r="K21" s="50"/>
      <c r="L21" s="49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15.75" customHeight="1">
      <c r="A22" s="16"/>
      <c r="B22" s="47"/>
      <c r="C22" s="47"/>
      <c r="D22" s="47"/>
      <c r="E22" s="47"/>
      <c r="F22" s="47"/>
      <c r="G22" s="47"/>
      <c r="H22" s="47"/>
      <c r="I22" s="47"/>
      <c r="J22" s="47"/>
      <c r="K22" s="48"/>
      <c r="L22" s="47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15.75" customHeight="1">
      <c r="A23" s="16"/>
      <c r="B23" s="49"/>
      <c r="C23" s="49"/>
      <c r="D23" s="49"/>
      <c r="E23" s="49"/>
      <c r="F23" s="49"/>
      <c r="G23" s="49"/>
      <c r="H23" s="49"/>
      <c r="I23" s="49"/>
      <c r="J23" s="49"/>
      <c r="K23" s="50"/>
      <c r="L23" s="49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15.75" customHeight="1">
      <c r="A24" s="16"/>
      <c r="B24" s="47"/>
      <c r="C24" s="47"/>
      <c r="D24" s="47"/>
      <c r="E24" s="47"/>
      <c r="F24" s="47"/>
      <c r="G24" s="47"/>
      <c r="H24" s="47"/>
      <c r="I24" s="47"/>
      <c r="J24" s="47"/>
      <c r="K24" s="48"/>
      <c r="L24" s="47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15.75" customHeight="1">
      <c r="A25" s="16"/>
      <c r="B25" s="94" t="s">
        <v>31</v>
      </c>
      <c r="C25" s="91"/>
      <c r="D25" s="91"/>
      <c r="E25" s="91"/>
      <c r="F25" s="89"/>
      <c r="G25" s="51">
        <f>SUM(G12:G24)</f>
        <v>0</v>
      </c>
      <c r="H25" s="97"/>
      <c r="I25" s="91"/>
      <c r="J25" s="91"/>
      <c r="K25" s="91"/>
      <c r="L25" s="89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15.75" customHeight="1">
      <c r="A26" s="16"/>
      <c r="B26" s="15" t="s">
        <v>33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15.75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15.7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15.7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15.7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ht="15.75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ht="15.75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ht="15.75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ht="15.75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15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ht="15.7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ht="15.7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15.75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ht="15.75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ht="15.75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ht="15.75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ht="15.7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ht="15.75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ht="15.75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15.75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ht="15.75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ht="15.7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ht="15.7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ht="15.75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ht="15.75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ht="15.75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ht="15.75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ht="15.7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ht="15.75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ht="15.75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ht="15.75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ht="15.75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ht="15.75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ht="15.75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ht="15.75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ht="15.75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ht="15.75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ht="15.75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ht="15.75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ht="15.75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ht="15.75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ht="15.75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15.75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15.75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15.7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15.75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15.75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15.75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15.75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15.75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15.75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15.75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15.75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15.75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15.75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15.75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15.75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15.75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15.75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15.75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15.75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15.75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15.75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15.75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15.75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15.75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15.75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15.75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15.75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15.75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15.75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15.75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15.75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15.75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15.75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15.75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15.75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15.75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15.75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15.75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15.75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15.75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15.75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15.75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15.75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15.75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15.75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15.75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15.75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15.75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15.75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15.75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15.75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15.75" customHeight="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15.75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15.75" customHeight="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15.75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15.75" customHeight="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15.75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15.75" customHeight="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15.75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15.75" customHeight="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15.75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15.75" customHeight="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15.75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15.7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15.7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15.7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15.7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15.7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15.7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15.7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15.7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15.7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15.7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15.7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15.7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15.7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15.7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15.7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15.7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15.7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15.7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15.7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15.7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15.7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15.7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15.7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15.7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15.7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15.7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15.7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15.7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15.7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15.7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15.7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15.7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15.7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15.7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15.7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15.7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15.7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15.7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15.7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15.7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15.7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15.7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15.7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15.7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15.7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15.7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15.7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15.7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15.7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15.7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15.7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15.7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15.7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15.7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15.7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15.7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15.7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15.7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15.7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15.7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15.7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15.7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15.7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15.7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15.7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15.7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15.7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15.7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15.7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15.7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15.7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15.7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15.7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15.7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15.7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15.7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15.7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15.7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15.7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15.7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15.7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15.7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15.7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15.7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15.7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15.7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15.7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15.7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15.7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15.7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15.75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15.75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15.75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15.75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15.75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15.75" customHeight="1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15.75" customHeight="1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15.75" customHeight="1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15.75" customHeight="1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15.75" customHeight="1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15.75" customHeight="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15.75" customHeight="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15.75" customHeight="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15.75" customHeight="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15.75" customHeight="1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15.75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15.75" customHeight="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15.75" customHeight="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15.75" customHeight="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15.75" customHeight="1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15.75" customHeight="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15.75" customHeight="1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15.75" customHeight="1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15.75" customHeight="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15.75" customHeight="1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15.75" customHeight="1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15.75" customHeight="1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15.75" customHeight="1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15.75" customHeight="1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15.75" customHeight="1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15.75" customHeight="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ht="15.75" customHeight="1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ht="15.75" customHeight="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ht="15.75" customHeight="1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ht="15.75" customHeight="1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ht="15.75" customHeight="1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ht="15.75" customHeight="1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ht="15.75" customHeight="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ht="15.75" customHeight="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ht="15.75" customHeight="1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ht="15.75" customHeight="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ht="15.75" customHeight="1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ht="15.75" customHeight="1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ht="15.75" customHeight="1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ht="15.75" customHeight="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ht="15.75" customHeight="1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ht="15.75" customHeight="1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ht="15.75" customHeight="1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ht="15.75" customHeight="1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ht="15.75" customHeight="1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ht="15.75" customHeight="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ht="15.75" customHeight="1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15.75" customHeight="1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ht="15.75" customHeight="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ht="15.75" customHeight="1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ht="15.75" customHeight="1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ht="15.75" customHeight="1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ht="15.75" customHeight="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ht="15.75" customHeight="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ht="15.75" customHeight="1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15.75" customHeight="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ht="15.75" customHeight="1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ht="15.75" customHeight="1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15.75" customHeight="1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ht="15.75" customHeight="1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15.75" customHeight="1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15.75" customHeight="1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15.75" customHeight="1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15.75" customHeight="1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15.75" customHeight="1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ht="15.75" customHeight="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ht="15.75" customHeight="1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ht="15.75" customHeight="1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ht="15.75" customHeight="1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ht="15.75" customHeight="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ht="15.75" customHeight="1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ht="15.75" customHeight="1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15.75" customHeight="1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15.75" customHeight="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ht="15.75" customHeight="1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ht="15.75" customHeight="1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15.75" customHeight="1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15.75" customHeight="1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15.75" customHeight="1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ht="15.75" customHeight="1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ht="15.75" customHeight="1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ht="15.75" customHeight="1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ht="15.75" customHeight="1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ht="15.75" customHeight="1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ht="15.75" customHeight="1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15.75" customHeight="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ht="15.75" customHeight="1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ht="15.75" customHeight="1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ht="15.75" customHeight="1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ht="15.75" customHeight="1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ht="15.75" customHeight="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ht="15.75" customHeight="1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ht="15.75" customHeight="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ht="15.75" customHeight="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ht="15.75" customHeight="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ht="15.75" customHeight="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ht="15.75" customHeight="1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ht="15.75" customHeight="1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ht="15.75" customHeight="1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ht="15.75" customHeight="1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ht="15.75" customHeight="1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ht="15.75" customHeight="1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ht="15.75" customHeight="1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ht="15.75" customHeight="1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ht="15.75" customHeight="1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ht="15.75" customHeight="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ht="15.75" customHeight="1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ht="15.75" customHeight="1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ht="15.75" customHeight="1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ht="15.75" customHeight="1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ht="15.75" customHeight="1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ht="15.75" customHeight="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ht="15.75" customHeight="1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ht="15.75" customHeight="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ht="15.75" customHeight="1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ht="15.75" customHeight="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ht="15.75" customHeight="1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ht="15.75" customHeight="1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ht="15.75" customHeight="1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ht="15.75" customHeight="1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ht="15.75" customHeight="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ht="15.75" customHeight="1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ht="15.75" customHeight="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ht="15.75" customHeight="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ht="15.75" customHeight="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ht="15.75" customHeight="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ht="15.75" customHeight="1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ht="15.75" customHeight="1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ht="15.75" customHeight="1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ht="15.75" customHeight="1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ht="15.75" customHeight="1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ht="15.75" customHeight="1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15.75" customHeight="1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ht="15.75" customHeight="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ht="15.75" customHeight="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ht="15.75" customHeight="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15.75" customHeight="1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ht="15.75" customHeight="1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ht="15.75" customHeight="1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ht="15.75" customHeight="1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ht="15.75" customHeight="1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15.75" customHeight="1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15.75" customHeight="1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ht="15.75" customHeight="1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ht="15.75" customHeight="1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ht="15.75" customHeight="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15.75" customHeight="1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ht="15.75" customHeight="1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ht="15.75" customHeight="1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15.75" customHeight="1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ht="15.75" customHeight="1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15.75" customHeight="1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ht="15.75" customHeight="1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ht="15.75" customHeight="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ht="15.75" customHeight="1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15.75" customHeight="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ht="15.75" customHeight="1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ht="15.75" customHeight="1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ht="15.75" customHeight="1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15.75" customHeight="1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15.75" customHeight="1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ht="15.75" customHeight="1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ht="15.75" customHeight="1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ht="15.75" customHeight="1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15.75" customHeight="1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ht="15.75" customHeight="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ht="15.75" customHeight="1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ht="15.75" customHeight="1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15.75" customHeight="1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ht="15.75" customHeight="1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ht="15.75" customHeight="1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ht="15.75" customHeight="1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ht="15.75" customHeight="1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ht="15.75" customHeight="1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15.75" customHeight="1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ht="15.75" customHeight="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ht="15.75" customHeight="1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ht="15.75" customHeight="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15.75" customHeight="1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15.75" customHeight="1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15.75" customHeight="1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15.75" customHeight="1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15.75" customHeight="1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15.75" customHeight="1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15.75" customHeight="1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15.75" customHeight="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15.75" customHeight="1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15.75" customHeight="1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15.75" customHeight="1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15.75" customHeight="1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15.75" customHeight="1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15.75" customHeight="1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15.75" customHeight="1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15.75" customHeight="1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15.75" customHeight="1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15.75" customHeight="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15.75" customHeight="1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15.75" customHeight="1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15.75" customHeight="1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15.75" customHeight="1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15.75" customHeight="1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15.75" customHeight="1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15.75" customHeight="1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15.75" customHeight="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15.75" customHeight="1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15.75" customHeight="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15.75" customHeight="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15.75" customHeight="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15.75" customHeight="1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15.75" customHeight="1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ht="15.75" customHeight="1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ht="15.75" customHeight="1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ht="15.75" customHeight="1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15.75" customHeight="1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ht="15.75" customHeight="1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ht="15.75" customHeight="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ht="15.75" customHeight="1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15.75" customHeight="1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ht="15.75" customHeight="1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ht="15.75" customHeight="1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ht="15.75" customHeight="1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ht="15.75" customHeight="1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15.75" customHeight="1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ht="15.75" customHeight="1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ht="15.75" customHeight="1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ht="15.75" customHeight="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15.75" customHeight="1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15.75" customHeight="1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ht="15.75" customHeight="1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15.75" customHeight="1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ht="15.75" customHeight="1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ht="15.75" customHeight="1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ht="15.75" customHeight="1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15.75" customHeight="1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ht="15.75" customHeight="1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ht="15.75" customHeight="1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ht="15.75" customHeight="1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15.75" customHeight="1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ht="15.75" customHeight="1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15.75" customHeight="1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ht="15.75" customHeight="1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ht="15.75" customHeight="1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15.75" customHeight="1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ht="15.75" customHeight="1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ht="15.75" customHeight="1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ht="15.75" customHeight="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15.75" customHeight="1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ht="15.75" customHeight="1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ht="15.75" customHeight="1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ht="15.75" customHeight="1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15.75" customHeight="1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ht="15.75" customHeight="1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ht="15.75" customHeight="1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ht="15.75" customHeight="1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15.75" customHeight="1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ht="15.75" customHeight="1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ht="15.75" customHeight="1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ht="15.75" customHeight="1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ht="15.75" customHeight="1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ht="15.75" customHeight="1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ht="15.75" customHeight="1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15.75" customHeight="1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15.75" customHeight="1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15.75" customHeight="1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ht="15.75" customHeight="1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ht="15.75" customHeight="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ht="15.75" customHeight="1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ht="15.75" customHeight="1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15.75" customHeight="1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ht="15.75" customHeight="1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ht="15.75" customHeight="1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ht="15.75" customHeight="1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ht="15.75" customHeight="1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ht="15.75" customHeight="1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15.75" customHeight="1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ht="15.75" customHeight="1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ht="15.75" customHeight="1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ht="15.75" customHeight="1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ht="15.75" customHeight="1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15.75" customHeight="1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ht="15.75" customHeight="1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ht="15.75" customHeight="1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ht="15.75" customHeight="1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15.75" customHeight="1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ht="15.75" customHeight="1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15.75" customHeight="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ht="15.75" customHeight="1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15.75" customHeight="1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ht="15.75" customHeight="1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ht="15.75" customHeight="1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15.75" customHeight="1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ht="15.75" customHeight="1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ht="15.75" customHeight="1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ht="15.75" customHeight="1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15.75" customHeight="1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ht="15.75" customHeight="1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ht="15.75" customHeight="1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ht="15.75" customHeight="1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ht="15.75" customHeight="1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15.75" customHeight="1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ht="15.75" customHeight="1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ht="15.75" customHeight="1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ht="15.75" customHeight="1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ht="15.75" customHeight="1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15.75" customHeight="1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ht="15.75" customHeight="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ht="15.75" customHeight="1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ht="15.75" customHeight="1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ht="15.75" customHeight="1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ht="15.75" customHeight="1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15.75" customHeight="1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ht="15.75" customHeight="1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ht="15.75" customHeight="1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ht="15.75" customHeight="1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ht="15.75" customHeight="1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ht="15.75" customHeight="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ht="15.75" customHeight="1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ht="15.75" customHeight="1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ht="15.75" customHeight="1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ht="15.75" customHeight="1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ht="15.75" customHeight="1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ht="15.75" customHeight="1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ht="15.75" customHeight="1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15.75" customHeight="1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ht="15.75" customHeight="1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ht="15.75" customHeight="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ht="15.75" customHeight="1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ht="15.75" customHeight="1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ht="15.75" customHeight="1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ht="15.75" customHeight="1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ht="15.75" customHeight="1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15.75" customHeight="1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ht="15.75" customHeight="1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ht="15.75" customHeight="1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ht="15.75" customHeight="1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15.75" customHeight="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ht="15.75" customHeight="1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ht="15.75" customHeight="1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ht="15.75" customHeight="1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ht="15.75" customHeight="1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ht="15.75" customHeight="1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ht="15.75" customHeight="1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ht="15.75" customHeight="1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ht="15.75" customHeight="1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ht="15.75" customHeight="1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ht="15.75" customHeight="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ht="15.75" customHeight="1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ht="15.75" customHeight="1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ht="15.75" customHeight="1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15.75" customHeight="1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ht="15.75" customHeight="1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15.75" customHeight="1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ht="15.75" customHeight="1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ht="15.75" customHeight="1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ht="15.75" customHeight="1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ht="15.75" customHeight="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15.75" customHeight="1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ht="15.75" customHeight="1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ht="15.75" customHeight="1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ht="15.75" customHeight="1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ht="15.75" customHeight="1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ht="15.75" customHeight="1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ht="15.75" customHeight="1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15.75" customHeight="1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ht="15.75" customHeight="1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ht="15.75" customHeight="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ht="15.75" customHeight="1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ht="15.75" customHeight="1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15.75" customHeight="1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ht="15.75" customHeight="1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ht="15.75" customHeight="1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ht="15.75" customHeight="1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15.75" customHeight="1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ht="15.75" customHeight="1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ht="15.75" customHeight="1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ht="15.75" customHeight="1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ht="15.75" customHeight="1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15.75" customHeight="1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ht="15.75" customHeight="1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ht="15.75" customHeight="1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ht="15.75" customHeight="1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15.75" customHeight="1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ht="15.75" customHeight="1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ht="15.75" customHeight="1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ht="15.75" customHeight="1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ht="15.75" customHeight="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15.75" customHeight="1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ht="15.75" customHeight="1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ht="15.75" customHeight="1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ht="15.75" customHeight="1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ht="15.75" customHeight="1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ht="15.75" customHeight="1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ht="15.75" customHeight="1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ht="15.75" customHeight="1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ht="15.75" customHeight="1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ht="15.75" customHeight="1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ht="15.75" customHeight="1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ht="15.75" customHeight="1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ht="15.75" customHeight="1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ht="15.75" customHeight="1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ht="15.75" customHeight="1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ht="15.75" customHeight="1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ht="15.75" customHeight="1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ht="15.75" customHeight="1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ht="15.75" customHeight="1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15.75" customHeight="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15.75" customHeight="1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ht="15.75" customHeight="1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ht="15.75" customHeight="1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ht="15.75" customHeight="1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ht="15.75" customHeight="1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ht="15.75" customHeight="1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ht="15.75" customHeight="1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ht="15.75" customHeight="1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15.75" customHeight="1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ht="15.75" customHeight="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ht="15.75" customHeight="1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ht="15.75" customHeight="1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15.75" customHeight="1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ht="15.75" customHeight="1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ht="15.75" customHeight="1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ht="15.75" customHeight="1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ht="15.75" customHeight="1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ht="15.75" customHeight="1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ht="15.75" customHeight="1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ht="15.75" customHeight="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ht="15.75" customHeight="1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ht="15.75" customHeight="1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ht="15.75" customHeight="1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ht="15.75" customHeight="1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ht="15.75" customHeight="1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ht="15.75" customHeight="1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15.75" customHeight="1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ht="15.75" customHeight="1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ht="15.75" customHeight="1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ht="15.75" customHeight="1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ht="15.75" customHeight="1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ht="15.75" customHeight="1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ht="15.75" customHeight="1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15.75" customHeight="1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15.75" customHeight="1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ht="15.75" customHeight="1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ht="15.75" customHeight="1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ht="15.75" customHeight="1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ht="15.75" customHeight="1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15.75" customHeight="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ht="15.75" customHeight="1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ht="15.75" customHeight="1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ht="15.75" customHeight="1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15.75" customHeight="1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ht="15.75" customHeight="1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ht="15.75" customHeight="1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ht="15.75" customHeight="1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15.75" customHeight="1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ht="15.75" customHeight="1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ht="15.75" customHeight="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ht="15.75" customHeight="1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ht="15.75" customHeight="1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ht="15.75" customHeight="1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15.75" customHeight="1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ht="15.75" customHeight="1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ht="15.75" customHeight="1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ht="15.75" customHeight="1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ht="15.75" customHeight="1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ht="15.75" customHeight="1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ht="15.75" customHeight="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ht="15.75" customHeight="1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ht="15.75" customHeight="1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ht="15.75" customHeight="1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ht="15.75" customHeight="1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15.75" customHeight="1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ht="15.75" customHeight="1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ht="15.75" customHeight="1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ht="15.75" customHeight="1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ht="15.75" customHeight="1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ht="15.75" customHeight="1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ht="15.75" customHeight="1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ht="15.75" customHeight="1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ht="15.75" customHeight="1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ht="15.75" customHeight="1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ht="15.75" customHeight="1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ht="15.75" customHeight="1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ht="15.75" customHeight="1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ht="15.75" customHeight="1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ht="15.75" customHeight="1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ht="15.75" customHeight="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ht="15.75" customHeight="1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ht="15.75" customHeight="1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ht="15.75" customHeight="1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ht="15.75" customHeight="1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ht="15.75" customHeight="1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ht="15.75" customHeight="1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ht="15.75" customHeight="1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ht="15.75" customHeight="1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ht="15.75" customHeight="1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ht="15.75" customHeight="1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ht="15.75" customHeight="1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ht="15.75" customHeight="1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ht="15.75" customHeight="1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ht="15.75" customHeight="1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ht="15.75" customHeight="1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ht="15.75" customHeight="1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ht="15.75" customHeight="1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ht="15.75" customHeight="1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ht="15.75" customHeight="1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ht="15.75" customHeight="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15.75" customHeight="1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ht="15.75" customHeight="1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ht="15.75" customHeight="1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ht="15.75" customHeight="1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ht="15.75" customHeight="1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ht="15.75" customHeight="1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ht="15.75" customHeight="1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ht="15.75" customHeight="1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ht="15.75" customHeight="1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ht="15.75" customHeight="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ht="15.75" customHeight="1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ht="15.75" customHeight="1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ht="15.75" customHeight="1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ht="15.75" customHeight="1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ht="15.75" customHeight="1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ht="15.75" customHeight="1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ht="15.75" customHeight="1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ht="15.75" customHeight="1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ht="15.75" customHeight="1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15.75" customHeight="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ht="15.75" customHeight="1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ht="15.75" customHeight="1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ht="15.75" customHeight="1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15.75" customHeight="1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ht="15.75" customHeight="1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ht="15.75" customHeight="1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ht="15.75" customHeight="1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ht="15.75" customHeight="1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ht="15.75" customHeight="1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ht="15.75" customHeight="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ht="15.75" customHeight="1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ht="15.75" customHeight="1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15.75" customHeight="1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ht="15.75" customHeight="1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ht="15.75" customHeight="1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ht="15.75" customHeight="1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ht="15.75" customHeight="1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15.75" customHeight="1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ht="15.75" customHeight="1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ht="15.75" customHeight="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ht="15.75" customHeight="1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ht="15.75" customHeight="1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15.75" customHeight="1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15.75" customHeight="1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ht="15.75" customHeight="1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ht="15.75" customHeight="1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15.75" customHeight="1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ht="15.75" customHeight="1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ht="15.75" customHeight="1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ht="15.75" customHeight="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ht="15.75" customHeight="1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ht="15.75" customHeight="1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ht="15.75" customHeight="1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ht="15.75" customHeight="1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ht="15.75" customHeight="1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ht="15.75" customHeight="1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ht="15.75" customHeight="1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ht="15.75" customHeight="1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15.75" customHeight="1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ht="15.75" customHeight="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ht="15.75" customHeight="1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ht="15.75" customHeight="1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ht="15.75" customHeight="1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15.75" customHeight="1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ht="15.75" customHeight="1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ht="15.75" customHeight="1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ht="15.75" customHeight="1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ht="15.75" customHeight="1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15.75" customHeight="1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15.75" customHeight="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ht="15.75" customHeight="1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15.75" customHeight="1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ht="15.75" customHeight="1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ht="15.75" customHeight="1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ht="15.75" customHeight="1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15.75" customHeight="1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15.75" customHeight="1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ht="15.75" customHeight="1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ht="15.75" customHeight="1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ht="15.75" customHeight="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ht="15.75" customHeight="1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15.75" customHeight="1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ht="15.75" customHeight="1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ht="15.75" customHeight="1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ht="15.75" customHeight="1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ht="15.75" customHeight="1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ht="15.75" customHeight="1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ht="15.75" customHeight="1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15.75" customHeight="1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ht="15.75" customHeight="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ht="15.75" customHeight="1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ht="15.75" customHeight="1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ht="15.75" customHeight="1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15.75" customHeight="1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ht="15.75" customHeight="1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ht="15.75" customHeight="1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ht="15.75" customHeight="1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15.75" customHeight="1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ht="15.75" customHeight="1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ht="15.75" customHeight="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ht="15.75" customHeight="1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15.75" customHeight="1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ht="15.75" customHeight="1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ht="15.75" customHeight="1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ht="15.75" customHeight="1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15.75" customHeight="1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ht="15.75" customHeight="1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15.75" customHeight="1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ht="15.75" customHeight="1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15.75" customHeight="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ht="15.75" customHeight="1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ht="15.75" customHeight="1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ht="15.75" customHeight="1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ht="15.75" customHeight="1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15.75" customHeight="1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ht="15.75" customHeight="1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ht="15.75" customHeight="1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15.75" customHeight="1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15.75" customHeight="1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ht="15.75" customHeight="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15.75" customHeight="1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ht="15.75" customHeight="1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ht="15.75" customHeight="1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ht="15.75" customHeight="1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15.75" customHeight="1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15.75" customHeight="1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ht="15.75" customHeight="1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ht="15.75" customHeight="1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15.75" customHeight="1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15.75" customHeight="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ht="15.75" customHeight="1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ht="15.75" customHeight="1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15.75" customHeight="1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15.75" customHeight="1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ht="15.75" customHeight="1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ht="15.75" customHeight="1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ht="15.75" customHeight="1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ht="15.75" customHeight="1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ht="15.75" customHeight="1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ht="15.75" customHeight="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ht="15.75" customHeight="1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ht="15.75" customHeight="1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ht="15.75" customHeight="1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ht="15.75" customHeight="1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ht="15.75" customHeight="1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ht="15.75" customHeight="1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ht="15.75" customHeight="1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ht="15.75" customHeight="1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ht="15.75" customHeight="1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ht="15.75" customHeight="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ht="15.75" customHeight="1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ht="15.75" customHeight="1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ht="15.75" customHeight="1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ht="15.75" customHeight="1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ht="15.75" customHeight="1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ht="15.75" customHeight="1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ht="15.75" customHeight="1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ht="15.75" customHeight="1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ht="15.75" customHeight="1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ht="15.75" customHeight="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ht="15.75" customHeight="1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ht="15.75" customHeight="1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ht="15.75" customHeight="1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ht="15.75" customHeight="1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ht="15.75" customHeight="1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ht="15.75" customHeight="1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ht="15.75" customHeight="1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ht="15.75" customHeight="1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ht="15.75" customHeight="1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ht="15.75" customHeight="1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ht="15.75" customHeight="1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ht="15.75" customHeight="1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ht="15.75" customHeight="1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ht="15.75" customHeight="1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ht="15.75" customHeight="1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ht="15.75" customHeight="1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ht="15.75" customHeight="1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ht="15.75" customHeight="1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ht="15.75" customHeight="1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ht="15.75" customHeight="1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ht="15.75" customHeight="1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ht="15.75" customHeight="1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ht="15.75" customHeight="1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ht="15.75" customHeight="1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ht="15.75" customHeight="1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ht="15.75" customHeight="1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ht="15.75" customHeight="1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ht="15.75" customHeight="1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ht="15.75" customHeight="1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ht="15.75" customHeight="1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ht="15.75" customHeight="1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ht="15.75" customHeight="1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ht="15.75" customHeight="1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ht="15.75" customHeight="1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ht="15.75" customHeight="1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ht="15.75" customHeight="1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ht="15.75" customHeight="1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ht="15.75" customHeight="1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ht="15.75" customHeight="1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ht="15.75" customHeight="1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ht="15.75" customHeight="1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ht="15.75" customHeight="1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ht="15.75" customHeight="1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ht="15.75" customHeight="1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ht="15.75" customHeight="1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ht="15.75" customHeight="1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ht="15.75" customHeight="1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ht="15.75" customHeight="1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ht="15.75" customHeight="1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ht="15.75" customHeight="1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ht="15.75" customHeight="1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ht="15.75" customHeight="1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ht="15.75" customHeight="1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ht="15.75" customHeight="1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ht="15.75" customHeight="1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ht="15.75" customHeight="1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ht="15.75" customHeight="1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ht="15.75" customHeight="1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ht="15.75" customHeight="1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ht="15.75" customHeight="1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ht="15.75" customHeight="1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ht="15.75" customHeight="1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ht="15.75" customHeight="1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ht="15.75" customHeight="1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ht="15.75" customHeight="1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ht="15.75" customHeight="1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ht="15.75" customHeight="1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ht="15.75" customHeight="1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ht="15.75" customHeight="1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ht="15.75" customHeight="1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ht="15.75" customHeight="1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ht="15.75" customHeight="1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ht="15.75" customHeight="1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ht="15.75" customHeight="1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ht="15.75" customHeight="1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ht="15.75" customHeight="1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ht="15.75" customHeight="1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ht="15.75" customHeight="1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ht="15.75" customHeight="1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ht="15.75" customHeight="1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ht="15.75" customHeight="1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ht="15.75" customHeight="1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ht="15.75" customHeight="1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ht="15.75" customHeight="1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ht="15.75" customHeight="1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ht="15.75" customHeight="1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ht="15.75" customHeight="1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ht="15.75" customHeight="1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ht="15.75" customHeight="1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ht="15.75" customHeight="1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ht="15.75" customHeight="1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ht="15.75" customHeight="1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ht="15.75" customHeight="1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ht="15.75" customHeight="1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ht="15.75" customHeight="1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ht="15.75" customHeight="1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ht="15.75" customHeight="1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ht="15.75" customHeight="1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ht="15.75" customHeight="1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ht="15.75" customHeight="1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ht="15.75" customHeight="1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ht="15.75" customHeight="1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ht="15.75" customHeight="1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ht="15.75" customHeight="1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ht="15.75" customHeight="1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ht="15.75" customHeight="1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ht="15.75" customHeight="1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ht="15.75" customHeight="1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ht="15.75" customHeight="1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</sheetData>
  <mergeCells count="3">
    <mergeCell ref="B10:L10"/>
    <mergeCell ref="B25:F25"/>
    <mergeCell ref="H25:L25"/>
  </mergeCells>
  <pageMargins left="0.7" right="0.7" top="0.75" bottom="0.75" header="0" footer="0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>
      <selection activeCell="C8" sqref="C8"/>
    </sheetView>
  </sheetViews>
  <sheetFormatPr defaultColWidth="14.42578125" defaultRowHeight="15" customHeight="1"/>
  <cols>
    <col min="1" max="1" width="3.28515625" customWidth="1"/>
    <col min="2" max="2" width="20.42578125" customWidth="1"/>
    <col min="3" max="3" width="42.140625" customWidth="1"/>
    <col min="4" max="4" width="18.7109375" customWidth="1"/>
    <col min="5" max="6" width="13" customWidth="1"/>
    <col min="7" max="7" width="19" customWidth="1"/>
    <col min="8" max="8" width="17.140625" customWidth="1"/>
    <col min="9" max="9" width="11.5703125" customWidth="1"/>
    <col min="10" max="10" width="13.7109375" customWidth="1"/>
    <col min="11" max="11" width="14.7109375" customWidth="1"/>
    <col min="12" max="12" width="15" customWidth="1"/>
    <col min="13" max="13" width="11.5703125" customWidth="1"/>
    <col min="14" max="26" width="8" customWidth="1"/>
  </cols>
  <sheetData>
    <row r="1" spans="1:26" ht="15.75" customHeight="1">
      <c r="A1" s="16"/>
      <c r="B1" s="2"/>
      <c r="C1" s="52"/>
      <c r="D1" s="52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15.75" customHeight="1">
      <c r="A2" s="16"/>
      <c r="B2" s="2"/>
      <c r="C2" s="52"/>
      <c r="D2" s="52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5.75" customHeight="1">
      <c r="A3" s="16"/>
      <c r="B3" s="2"/>
      <c r="C3" s="52"/>
      <c r="D3" s="52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15.75" customHeight="1">
      <c r="A4" s="16"/>
      <c r="B4" s="2"/>
      <c r="C4" s="52"/>
      <c r="D4" s="52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5.75" customHeight="1">
      <c r="A5" s="16"/>
      <c r="B5" s="2"/>
      <c r="C5" s="52"/>
      <c r="D5" s="52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5.75" customHeight="1">
      <c r="A6" s="16"/>
      <c r="B6" s="2" t="s">
        <v>0</v>
      </c>
      <c r="C6" s="52"/>
      <c r="D6" s="52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15.75" customHeight="1">
      <c r="A7" s="16"/>
      <c r="B7" s="2" t="s">
        <v>1</v>
      </c>
      <c r="C7" s="52" t="s">
        <v>2</v>
      </c>
      <c r="D7" s="52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15.75" customHeight="1">
      <c r="A8" s="16"/>
      <c r="B8" s="2" t="s">
        <v>3</v>
      </c>
      <c r="C8" s="53" t="s">
        <v>258</v>
      </c>
      <c r="D8" s="52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5.75" customHeight="1">
      <c r="A9" s="16"/>
      <c r="B9" s="30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37.5" customHeight="1">
      <c r="A10" s="16"/>
      <c r="B10" s="90" t="s">
        <v>143</v>
      </c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89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54.75" customHeight="1">
      <c r="A11" s="18"/>
      <c r="B11" s="34" t="s">
        <v>144</v>
      </c>
      <c r="C11" s="34" t="s">
        <v>145</v>
      </c>
      <c r="D11" s="34" t="s">
        <v>146</v>
      </c>
      <c r="E11" s="34" t="s">
        <v>12</v>
      </c>
      <c r="F11" s="34" t="s">
        <v>147</v>
      </c>
      <c r="G11" s="34" t="s">
        <v>148</v>
      </c>
      <c r="H11" s="34" t="s">
        <v>149</v>
      </c>
      <c r="I11" s="34" t="s">
        <v>150</v>
      </c>
      <c r="J11" s="34" t="s">
        <v>151</v>
      </c>
      <c r="K11" s="34" t="s">
        <v>15</v>
      </c>
      <c r="L11" s="34" t="s">
        <v>152</v>
      </c>
      <c r="M11" s="34" t="s">
        <v>153</v>
      </c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15.75" customHeight="1">
      <c r="A12" s="16"/>
      <c r="B12" s="85"/>
      <c r="C12" s="98"/>
      <c r="D12" s="54"/>
      <c r="E12" s="55"/>
      <c r="F12" s="99"/>
      <c r="G12" s="99"/>
      <c r="H12" s="100"/>
      <c r="I12" s="56"/>
      <c r="J12" s="57"/>
      <c r="K12" s="58"/>
      <c r="L12" s="59"/>
      <c r="M12" s="60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5.75" customHeight="1">
      <c r="A13" s="16"/>
      <c r="B13" s="87"/>
      <c r="C13" s="87"/>
      <c r="D13" s="54"/>
      <c r="E13" s="55"/>
      <c r="F13" s="87"/>
      <c r="G13" s="87"/>
      <c r="H13" s="87"/>
      <c r="I13" s="56"/>
      <c r="J13" s="57"/>
      <c r="K13" s="58"/>
      <c r="L13" s="59"/>
      <c r="M13" s="60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5.75" customHeight="1">
      <c r="A14" s="30"/>
      <c r="B14" s="101" t="s">
        <v>154</v>
      </c>
      <c r="C14" s="91"/>
      <c r="D14" s="91"/>
      <c r="E14" s="91"/>
      <c r="F14" s="91"/>
      <c r="G14" s="91"/>
      <c r="H14" s="91"/>
      <c r="I14" s="89"/>
      <c r="J14" s="61">
        <f t="shared" ref="J14:L14" si="0">SUM(J12)</f>
        <v>0</v>
      </c>
      <c r="K14" s="61">
        <f t="shared" si="0"/>
        <v>0</v>
      </c>
      <c r="L14" s="61">
        <f t="shared" si="0"/>
        <v>0</v>
      </c>
      <c r="M14" s="62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spans="1:26" ht="15.75" customHeight="1">
      <c r="A15" s="16"/>
      <c r="B15" s="85"/>
      <c r="C15" s="98"/>
      <c r="D15" s="54"/>
      <c r="E15" s="55"/>
      <c r="F15" s="99"/>
      <c r="G15" s="99"/>
      <c r="H15" s="100"/>
      <c r="I15" s="56"/>
      <c r="J15" s="57"/>
      <c r="K15" s="58"/>
      <c r="L15" s="59"/>
      <c r="M15" s="60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15.75" customHeight="1">
      <c r="A16" s="16"/>
      <c r="B16" s="87"/>
      <c r="C16" s="87"/>
      <c r="D16" s="54"/>
      <c r="E16" s="55"/>
      <c r="F16" s="87"/>
      <c r="G16" s="87"/>
      <c r="H16" s="87"/>
      <c r="I16" s="56"/>
      <c r="J16" s="57"/>
      <c r="K16" s="58"/>
      <c r="L16" s="59"/>
      <c r="M16" s="60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15.75" customHeight="1">
      <c r="A17" s="16"/>
      <c r="B17" s="101" t="s">
        <v>154</v>
      </c>
      <c r="C17" s="91"/>
      <c r="D17" s="91"/>
      <c r="E17" s="91"/>
      <c r="F17" s="91"/>
      <c r="G17" s="91"/>
      <c r="H17" s="91"/>
      <c r="I17" s="89"/>
      <c r="J17" s="61">
        <f t="shared" ref="J17:L17" si="1">SUM(J15)</f>
        <v>0</v>
      </c>
      <c r="K17" s="61">
        <f t="shared" si="1"/>
        <v>0</v>
      </c>
      <c r="L17" s="61">
        <f t="shared" si="1"/>
        <v>0</v>
      </c>
      <c r="M17" s="62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15.75" customHeight="1">
      <c r="A18" s="16"/>
      <c r="B18" s="85"/>
      <c r="C18" s="98"/>
      <c r="D18" s="54"/>
      <c r="E18" s="55"/>
      <c r="F18" s="99"/>
      <c r="G18" s="99"/>
      <c r="H18" s="100"/>
      <c r="I18" s="56"/>
      <c r="J18" s="57"/>
      <c r="K18" s="58"/>
      <c r="L18" s="59"/>
      <c r="M18" s="60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15.75" customHeight="1">
      <c r="A19" s="16"/>
      <c r="B19" s="87"/>
      <c r="C19" s="87"/>
      <c r="D19" s="54"/>
      <c r="E19" s="55"/>
      <c r="F19" s="87"/>
      <c r="G19" s="87"/>
      <c r="H19" s="87"/>
      <c r="I19" s="56"/>
      <c r="J19" s="57"/>
      <c r="K19" s="58"/>
      <c r="L19" s="59"/>
      <c r="M19" s="60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15.75" customHeight="1">
      <c r="A20" s="16"/>
      <c r="B20" s="101" t="s">
        <v>154</v>
      </c>
      <c r="C20" s="91"/>
      <c r="D20" s="91"/>
      <c r="E20" s="91"/>
      <c r="F20" s="91"/>
      <c r="G20" s="91"/>
      <c r="H20" s="91"/>
      <c r="I20" s="89"/>
      <c r="J20" s="61">
        <f t="shared" ref="J20:L20" si="2">SUM(J18)</f>
        <v>0</v>
      </c>
      <c r="K20" s="61">
        <f t="shared" si="2"/>
        <v>0</v>
      </c>
      <c r="L20" s="61">
        <f t="shared" si="2"/>
        <v>0</v>
      </c>
      <c r="M20" s="62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15.75" customHeight="1">
      <c r="A21" s="16"/>
      <c r="B21" s="85"/>
      <c r="C21" s="98"/>
      <c r="D21" s="54"/>
      <c r="E21" s="55"/>
      <c r="F21" s="99"/>
      <c r="G21" s="99"/>
      <c r="H21" s="100"/>
      <c r="I21" s="56"/>
      <c r="J21" s="57"/>
      <c r="K21" s="58"/>
      <c r="L21" s="59"/>
      <c r="M21" s="60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15.75" customHeight="1">
      <c r="A22" s="16"/>
      <c r="B22" s="87"/>
      <c r="C22" s="87"/>
      <c r="D22" s="54"/>
      <c r="E22" s="55"/>
      <c r="F22" s="87"/>
      <c r="G22" s="87"/>
      <c r="H22" s="87"/>
      <c r="I22" s="56"/>
      <c r="J22" s="57"/>
      <c r="K22" s="58"/>
      <c r="L22" s="59"/>
      <c r="M22" s="60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15.75" customHeight="1">
      <c r="A23" s="16"/>
      <c r="B23" s="101" t="s">
        <v>154</v>
      </c>
      <c r="C23" s="91"/>
      <c r="D23" s="91"/>
      <c r="E23" s="91"/>
      <c r="F23" s="91"/>
      <c r="G23" s="91"/>
      <c r="H23" s="91"/>
      <c r="I23" s="89"/>
      <c r="J23" s="61">
        <f t="shared" ref="J23:L23" si="3">SUM(J21)</f>
        <v>0</v>
      </c>
      <c r="K23" s="61">
        <f t="shared" si="3"/>
        <v>0</v>
      </c>
      <c r="L23" s="61">
        <f t="shared" si="3"/>
        <v>0</v>
      </c>
      <c r="M23" s="62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20.25" customHeight="1">
      <c r="A24" s="16"/>
      <c r="B24" s="94" t="s">
        <v>31</v>
      </c>
      <c r="C24" s="91"/>
      <c r="D24" s="91"/>
      <c r="E24" s="91"/>
      <c r="F24" s="91"/>
      <c r="G24" s="91"/>
      <c r="H24" s="91"/>
      <c r="I24" s="89"/>
      <c r="J24" s="63">
        <f t="shared" ref="J24:L24" si="4">J14+J17+J20+J23</f>
        <v>0</v>
      </c>
      <c r="K24" s="63">
        <f t="shared" si="4"/>
        <v>0</v>
      </c>
      <c r="L24" s="63">
        <f t="shared" si="4"/>
        <v>0</v>
      </c>
      <c r="M24" s="64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15.75" customHeight="1">
      <c r="A25" s="16"/>
      <c r="B25" s="15" t="s">
        <v>33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15.7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15.75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15.7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15.7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15.7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ht="15.75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ht="15.75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ht="15.75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ht="15.75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15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ht="15.7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ht="15.7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15.75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ht="15.75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ht="15.75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ht="15.75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ht="15.7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ht="15.75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ht="15.75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15.75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ht="15.75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ht="15.7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ht="15.7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ht="15.75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ht="15.75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ht="15.75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ht="15.75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ht="15.7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ht="15.75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ht="15.75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ht="15.75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ht="15.75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ht="15.75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ht="15.75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ht="15.75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ht="15.75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ht="15.75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ht="15.75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ht="15.75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ht="15.75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ht="15.75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ht="15.75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15.75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15.75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15.7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15.75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15.75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15.75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15.75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15.75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15.75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15.75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15.75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15.75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15.75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15.75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15.75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15.75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15.75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15.75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15.75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15.75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15.75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15.75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15.75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15.75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15.75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15.75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15.75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15.75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15.75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15.75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15.75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15.75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15.75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15.75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15.75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15.75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15.75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15.75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15.75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15.75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15.75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15.75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15.75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15.75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15.75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15.75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15.75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15.75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15.75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15.75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15.75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15.75" customHeight="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15.75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15.75" customHeight="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15.75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15.75" customHeight="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15.75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15.75" customHeight="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15.75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15.75" customHeight="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15.75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15.75" customHeight="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15.75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15.7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15.7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15.7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15.7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15.7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15.7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15.7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15.7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15.7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15.7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15.7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15.7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15.7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15.7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15.7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15.7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15.7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15.7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15.7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15.7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15.7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15.7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15.7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15.7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15.7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15.7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15.7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15.7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15.7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15.7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15.7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15.7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15.7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15.7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15.7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15.7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15.7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15.7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15.7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15.7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15.7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15.7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15.7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15.7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15.7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15.7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15.7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15.7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15.7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15.7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15.7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15.7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15.7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15.7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15.7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15.7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15.7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15.7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15.7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15.7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15.7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15.7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15.7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15.7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15.7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15.7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15.7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15.7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15.7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15.7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15.7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15.7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15.7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15.7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15.7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15.7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15.7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15.7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15.7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15.7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15.7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15.7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15.7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15.7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15.7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15.7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15.7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15.7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15.7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15.7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15.75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15.75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15.75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15.75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15.75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15.75" customHeight="1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15.75" customHeight="1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15.75" customHeight="1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15.75" customHeight="1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15.75" customHeight="1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15.75" customHeight="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15.75" customHeight="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15.75" customHeight="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15.75" customHeight="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15.75" customHeight="1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15.75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15.75" customHeight="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15.75" customHeight="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15.75" customHeight="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15.75" customHeight="1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15.75" customHeight="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15.75" customHeight="1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15.75" customHeight="1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15.75" customHeight="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15.75" customHeight="1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15.75" customHeight="1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15.75" customHeight="1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15.75" customHeight="1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15.75" customHeight="1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15.75" customHeight="1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15.75" customHeight="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ht="15.75" customHeight="1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ht="15.75" customHeight="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ht="15.75" customHeight="1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ht="15.75" customHeight="1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ht="15.75" customHeight="1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ht="15.75" customHeight="1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ht="15.75" customHeight="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ht="15.75" customHeight="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ht="15.75" customHeight="1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ht="15.75" customHeight="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ht="15.75" customHeight="1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ht="15.75" customHeight="1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ht="15.75" customHeight="1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ht="15.75" customHeight="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ht="15.75" customHeight="1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ht="15.75" customHeight="1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ht="15.75" customHeight="1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ht="15.75" customHeight="1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ht="15.75" customHeight="1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ht="15.75" customHeight="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ht="15.75" customHeight="1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15.75" customHeight="1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ht="15.75" customHeight="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ht="15.75" customHeight="1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ht="15.75" customHeight="1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ht="15.75" customHeight="1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ht="15.75" customHeight="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ht="15.75" customHeight="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ht="15.75" customHeight="1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15.75" customHeight="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ht="15.75" customHeight="1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ht="15.75" customHeight="1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15.75" customHeight="1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ht="15.75" customHeight="1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15.75" customHeight="1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15.75" customHeight="1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15.75" customHeight="1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15.75" customHeight="1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15.75" customHeight="1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ht="15.75" customHeight="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ht="15.75" customHeight="1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ht="15.75" customHeight="1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ht="15.75" customHeight="1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ht="15.75" customHeight="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ht="15.75" customHeight="1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ht="15.75" customHeight="1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15.75" customHeight="1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15.75" customHeight="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ht="15.75" customHeight="1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ht="15.75" customHeight="1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15.75" customHeight="1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15.75" customHeight="1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15.75" customHeight="1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ht="15.75" customHeight="1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ht="15.75" customHeight="1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ht="15.75" customHeight="1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ht="15.75" customHeight="1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ht="15.75" customHeight="1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ht="15.75" customHeight="1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15.75" customHeight="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ht="15.75" customHeight="1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ht="15.75" customHeight="1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ht="15.75" customHeight="1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ht="15.75" customHeight="1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ht="15.75" customHeight="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ht="15.75" customHeight="1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ht="15.75" customHeight="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ht="15.75" customHeight="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ht="15.75" customHeight="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ht="15.75" customHeight="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ht="15.75" customHeight="1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ht="15.75" customHeight="1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ht="15.75" customHeight="1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ht="15.75" customHeight="1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ht="15.75" customHeight="1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ht="15.75" customHeight="1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ht="15.75" customHeight="1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ht="15.75" customHeight="1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ht="15.75" customHeight="1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ht="15.75" customHeight="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ht="15.75" customHeight="1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ht="15.75" customHeight="1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ht="15.75" customHeight="1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ht="15.75" customHeight="1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ht="15.75" customHeight="1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ht="15.75" customHeight="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ht="15.75" customHeight="1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ht="15.75" customHeight="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ht="15.75" customHeight="1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ht="15.75" customHeight="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ht="15.75" customHeight="1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ht="15.75" customHeight="1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ht="15.75" customHeight="1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ht="15.75" customHeight="1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ht="15.75" customHeight="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ht="15.75" customHeight="1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ht="15.75" customHeight="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ht="15.75" customHeight="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ht="15.75" customHeight="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ht="15.75" customHeight="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ht="15.75" customHeight="1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ht="15.75" customHeight="1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ht="15.75" customHeight="1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ht="15.75" customHeight="1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ht="15.75" customHeight="1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ht="15.75" customHeight="1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15.75" customHeight="1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ht="15.75" customHeight="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ht="15.75" customHeight="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ht="15.75" customHeight="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15.75" customHeight="1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ht="15.75" customHeight="1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ht="15.75" customHeight="1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ht="15.75" customHeight="1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ht="15.75" customHeight="1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15.75" customHeight="1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15.75" customHeight="1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ht="15.75" customHeight="1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ht="15.75" customHeight="1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ht="15.75" customHeight="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15.75" customHeight="1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ht="15.75" customHeight="1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ht="15.75" customHeight="1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15.75" customHeight="1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ht="15.75" customHeight="1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15.75" customHeight="1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ht="15.75" customHeight="1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ht="15.75" customHeight="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ht="15.75" customHeight="1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15.75" customHeight="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ht="15.75" customHeight="1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ht="15.75" customHeight="1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ht="15.75" customHeight="1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15.75" customHeight="1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15.75" customHeight="1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ht="15.75" customHeight="1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ht="15.75" customHeight="1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ht="15.75" customHeight="1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15.75" customHeight="1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ht="15.75" customHeight="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ht="15.75" customHeight="1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ht="15.75" customHeight="1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15.75" customHeight="1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ht="15.75" customHeight="1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ht="15.75" customHeight="1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ht="15.75" customHeight="1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ht="15.75" customHeight="1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ht="15.75" customHeight="1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15.75" customHeight="1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ht="15.75" customHeight="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ht="15.75" customHeight="1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ht="15.75" customHeight="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15.75" customHeight="1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15.75" customHeight="1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15.75" customHeight="1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15.75" customHeight="1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15.75" customHeight="1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15.75" customHeight="1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15.75" customHeight="1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15.75" customHeight="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15.75" customHeight="1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15.75" customHeight="1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15.75" customHeight="1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15.75" customHeight="1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15.75" customHeight="1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15.75" customHeight="1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15.75" customHeight="1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15.75" customHeight="1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15.75" customHeight="1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15.75" customHeight="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15.75" customHeight="1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15.75" customHeight="1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15.75" customHeight="1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15.75" customHeight="1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15.75" customHeight="1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15.75" customHeight="1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15.75" customHeight="1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15.75" customHeight="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15.75" customHeight="1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15.75" customHeight="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15.75" customHeight="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15.75" customHeight="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15.75" customHeight="1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15.75" customHeight="1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ht="15.75" customHeight="1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ht="15.75" customHeight="1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ht="15.75" customHeight="1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15.75" customHeight="1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ht="15.75" customHeight="1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ht="15.75" customHeight="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ht="15.75" customHeight="1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15.75" customHeight="1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ht="15.75" customHeight="1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ht="15.75" customHeight="1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ht="15.75" customHeight="1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ht="15.75" customHeight="1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15.75" customHeight="1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ht="15.75" customHeight="1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ht="15.75" customHeight="1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ht="15.75" customHeight="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15.75" customHeight="1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15.75" customHeight="1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ht="15.75" customHeight="1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15.75" customHeight="1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ht="15.75" customHeight="1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ht="15.75" customHeight="1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ht="15.75" customHeight="1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15.75" customHeight="1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ht="15.75" customHeight="1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ht="15.75" customHeight="1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ht="15.75" customHeight="1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15.75" customHeight="1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ht="15.75" customHeight="1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15.75" customHeight="1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ht="15.75" customHeight="1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ht="15.75" customHeight="1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15.75" customHeight="1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ht="15.75" customHeight="1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ht="15.75" customHeight="1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ht="15.75" customHeight="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15.75" customHeight="1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ht="15.75" customHeight="1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ht="15.75" customHeight="1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ht="15.75" customHeight="1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15.75" customHeight="1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ht="15.75" customHeight="1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ht="15.75" customHeight="1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ht="15.75" customHeight="1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15.75" customHeight="1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ht="15.75" customHeight="1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ht="15.75" customHeight="1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ht="15.75" customHeight="1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ht="15.75" customHeight="1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ht="15.75" customHeight="1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ht="15.75" customHeight="1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15.75" customHeight="1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15.75" customHeight="1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15.75" customHeight="1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ht="15.75" customHeight="1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ht="15.75" customHeight="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ht="15.75" customHeight="1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ht="15.75" customHeight="1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15.75" customHeight="1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ht="15.75" customHeight="1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ht="15.75" customHeight="1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ht="15.75" customHeight="1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ht="15.75" customHeight="1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ht="15.75" customHeight="1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15.75" customHeight="1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ht="15.75" customHeight="1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ht="15.75" customHeight="1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ht="15.75" customHeight="1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ht="15.75" customHeight="1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15.75" customHeight="1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ht="15.75" customHeight="1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ht="15.75" customHeight="1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ht="15.75" customHeight="1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15.75" customHeight="1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ht="15.75" customHeight="1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15.75" customHeight="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ht="15.75" customHeight="1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15.75" customHeight="1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ht="15.75" customHeight="1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ht="15.75" customHeight="1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15.75" customHeight="1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ht="15.75" customHeight="1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ht="15.75" customHeight="1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ht="15.75" customHeight="1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15.75" customHeight="1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ht="15.75" customHeight="1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ht="15.75" customHeight="1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ht="15.75" customHeight="1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ht="15.75" customHeight="1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15.75" customHeight="1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ht="15.75" customHeight="1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ht="15.75" customHeight="1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ht="15.75" customHeight="1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ht="15.75" customHeight="1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15.75" customHeight="1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ht="15.75" customHeight="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ht="15.75" customHeight="1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ht="15.75" customHeight="1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ht="15.75" customHeight="1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ht="15.75" customHeight="1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15.75" customHeight="1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ht="15.75" customHeight="1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ht="15.75" customHeight="1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ht="15.75" customHeight="1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ht="15.75" customHeight="1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ht="15.75" customHeight="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ht="15.75" customHeight="1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ht="15.75" customHeight="1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ht="15.75" customHeight="1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ht="15.75" customHeight="1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ht="15.75" customHeight="1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ht="15.75" customHeight="1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ht="15.75" customHeight="1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15.75" customHeight="1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ht="15.75" customHeight="1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ht="15.75" customHeight="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ht="15.75" customHeight="1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ht="15.75" customHeight="1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ht="15.75" customHeight="1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ht="15.75" customHeight="1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ht="15.75" customHeight="1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15.75" customHeight="1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ht="15.75" customHeight="1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ht="15.75" customHeight="1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ht="15.75" customHeight="1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15.75" customHeight="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ht="15.75" customHeight="1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ht="15.75" customHeight="1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ht="15.75" customHeight="1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ht="15.75" customHeight="1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ht="15.75" customHeight="1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ht="15.75" customHeight="1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ht="15.75" customHeight="1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ht="15.75" customHeight="1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ht="15.75" customHeight="1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ht="15.75" customHeight="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ht="15.75" customHeight="1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ht="15.75" customHeight="1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ht="15.75" customHeight="1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15.75" customHeight="1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ht="15.75" customHeight="1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15.75" customHeight="1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ht="15.75" customHeight="1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ht="15.75" customHeight="1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ht="15.75" customHeight="1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ht="15.75" customHeight="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15.75" customHeight="1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ht="15.75" customHeight="1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ht="15.75" customHeight="1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ht="15.75" customHeight="1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ht="15.75" customHeight="1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ht="15.75" customHeight="1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ht="15.75" customHeight="1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15.75" customHeight="1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ht="15.75" customHeight="1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ht="15.75" customHeight="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ht="15.75" customHeight="1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ht="15.75" customHeight="1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15.75" customHeight="1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ht="15.75" customHeight="1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ht="15.75" customHeight="1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ht="15.75" customHeight="1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15.75" customHeight="1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ht="15.75" customHeight="1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ht="15.75" customHeight="1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ht="15.75" customHeight="1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ht="15.75" customHeight="1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15.75" customHeight="1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ht="15.75" customHeight="1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ht="15.75" customHeight="1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ht="15.75" customHeight="1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15.75" customHeight="1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ht="15.75" customHeight="1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ht="15.75" customHeight="1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ht="15.75" customHeight="1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ht="15.75" customHeight="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15.75" customHeight="1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ht="15.75" customHeight="1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ht="15.75" customHeight="1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ht="15.75" customHeight="1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ht="15.75" customHeight="1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ht="15.75" customHeight="1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ht="15.75" customHeight="1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ht="15.75" customHeight="1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ht="15.75" customHeight="1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ht="15.75" customHeight="1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ht="15.75" customHeight="1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ht="15.75" customHeight="1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ht="15.75" customHeight="1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ht="15.75" customHeight="1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ht="15.75" customHeight="1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ht="15.75" customHeight="1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ht="15.75" customHeight="1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ht="15.75" customHeight="1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ht="15.75" customHeight="1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15.75" customHeight="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15.75" customHeight="1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ht="15.75" customHeight="1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ht="15.75" customHeight="1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ht="15.75" customHeight="1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ht="15.75" customHeight="1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ht="15.75" customHeight="1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ht="15.75" customHeight="1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ht="15.75" customHeight="1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15.75" customHeight="1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ht="15.75" customHeight="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ht="15.75" customHeight="1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ht="15.75" customHeight="1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15.75" customHeight="1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ht="15.75" customHeight="1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ht="15.75" customHeight="1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ht="15.75" customHeight="1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ht="15.75" customHeight="1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ht="15.75" customHeight="1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ht="15.75" customHeight="1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ht="15.75" customHeight="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ht="15.75" customHeight="1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ht="15.75" customHeight="1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ht="15.75" customHeight="1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ht="15.75" customHeight="1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ht="15.75" customHeight="1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ht="15.75" customHeight="1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15.75" customHeight="1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ht="15.75" customHeight="1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ht="15.75" customHeight="1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ht="15.75" customHeight="1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ht="15.75" customHeight="1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ht="15.75" customHeight="1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ht="15.75" customHeight="1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15.75" customHeight="1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15.75" customHeight="1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ht="15.75" customHeight="1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ht="15.75" customHeight="1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ht="15.75" customHeight="1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ht="15.75" customHeight="1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15.75" customHeight="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ht="15.75" customHeight="1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ht="15.75" customHeight="1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ht="15.75" customHeight="1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15.75" customHeight="1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ht="15.75" customHeight="1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ht="15.75" customHeight="1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ht="15.75" customHeight="1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15.75" customHeight="1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ht="15.75" customHeight="1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ht="15.75" customHeight="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ht="15.75" customHeight="1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ht="15.75" customHeight="1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ht="15.75" customHeight="1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15.75" customHeight="1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ht="15.75" customHeight="1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ht="15.75" customHeight="1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ht="15.75" customHeight="1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ht="15.75" customHeight="1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ht="15.75" customHeight="1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ht="15.75" customHeight="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ht="15.75" customHeight="1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ht="15.75" customHeight="1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ht="15.75" customHeight="1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ht="15.75" customHeight="1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15.75" customHeight="1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ht="15.75" customHeight="1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ht="15.75" customHeight="1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ht="15.75" customHeight="1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ht="15.75" customHeight="1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ht="15.75" customHeight="1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ht="15.75" customHeight="1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ht="15.75" customHeight="1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ht="15.75" customHeight="1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ht="15.75" customHeight="1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ht="15.75" customHeight="1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ht="15.75" customHeight="1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ht="15.75" customHeight="1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ht="15.75" customHeight="1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ht="15.75" customHeight="1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ht="15.75" customHeight="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ht="15.75" customHeight="1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ht="15.75" customHeight="1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ht="15.75" customHeight="1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ht="15.75" customHeight="1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ht="15.75" customHeight="1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ht="15.75" customHeight="1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ht="15.75" customHeight="1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ht="15.75" customHeight="1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ht="15.75" customHeight="1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ht="15.75" customHeight="1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ht="15.75" customHeight="1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ht="15.75" customHeight="1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ht="15.75" customHeight="1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ht="15.75" customHeight="1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ht="15.75" customHeight="1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ht="15.75" customHeight="1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ht="15.75" customHeight="1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ht="15.75" customHeight="1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ht="15.75" customHeight="1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ht="15.75" customHeight="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15.75" customHeight="1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ht="15.75" customHeight="1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ht="15.75" customHeight="1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ht="15.75" customHeight="1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ht="15.75" customHeight="1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ht="15.75" customHeight="1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ht="15.75" customHeight="1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ht="15.75" customHeight="1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ht="15.75" customHeight="1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ht="15.75" customHeight="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ht="15.75" customHeight="1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ht="15.75" customHeight="1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ht="15.75" customHeight="1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ht="15.75" customHeight="1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ht="15.75" customHeight="1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ht="15.75" customHeight="1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ht="15.75" customHeight="1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ht="15.75" customHeight="1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ht="15.75" customHeight="1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15.75" customHeight="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ht="15.75" customHeight="1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ht="15.75" customHeight="1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ht="15.75" customHeight="1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15.75" customHeight="1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ht="15.75" customHeight="1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ht="15.75" customHeight="1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ht="15.75" customHeight="1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ht="15.75" customHeight="1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ht="15.75" customHeight="1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ht="15.75" customHeight="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ht="15.75" customHeight="1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ht="15.75" customHeight="1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15.75" customHeight="1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ht="15.75" customHeight="1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ht="15.75" customHeight="1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ht="15.75" customHeight="1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ht="15.75" customHeight="1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15.75" customHeight="1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ht="15.75" customHeight="1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ht="15.75" customHeight="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ht="15.75" customHeight="1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ht="15.75" customHeight="1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15.75" customHeight="1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15.75" customHeight="1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ht="15.75" customHeight="1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ht="15.75" customHeight="1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15.75" customHeight="1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ht="15.75" customHeight="1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ht="15.75" customHeight="1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ht="15.75" customHeight="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ht="15.75" customHeight="1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ht="15.75" customHeight="1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ht="15.75" customHeight="1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ht="15.75" customHeight="1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ht="15.75" customHeight="1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ht="15.75" customHeight="1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ht="15.75" customHeight="1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ht="15.75" customHeight="1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15.75" customHeight="1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ht="15.75" customHeight="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ht="15.75" customHeight="1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ht="15.75" customHeight="1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ht="15.75" customHeight="1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15.75" customHeight="1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ht="15.75" customHeight="1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ht="15.75" customHeight="1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ht="15.75" customHeight="1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ht="15.75" customHeight="1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15.75" customHeight="1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15.75" customHeight="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ht="15.75" customHeight="1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15.75" customHeight="1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ht="15.75" customHeight="1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ht="15.75" customHeight="1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ht="15.75" customHeight="1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15.75" customHeight="1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15.75" customHeight="1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ht="15.75" customHeight="1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ht="15.75" customHeight="1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ht="15.75" customHeight="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ht="15.75" customHeight="1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15.75" customHeight="1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ht="15.75" customHeight="1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ht="15.75" customHeight="1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ht="15.75" customHeight="1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ht="15.75" customHeight="1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ht="15.75" customHeight="1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ht="15.75" customHeight="1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15.75" customHeight="1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ht="15.75" customHeight="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ht="15.75" customHeight="1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ht="15.75" customHeight="1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ht="15.75" customHeight="1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15.75" customHeight="1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ht="15.75" customHeight="1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ht="15.75" customHeight="1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ht="15.75" customHeight="1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15.75" customHeight="1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ht="15.75" customHeight="1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ht="15.75" customHeight="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ht="15.75" customHeight="1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15.75" customHeight="1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ht="15.75" customHeight="1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ht="15.75" customHeight="1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ht="15.75" customHeight="1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15.75" customHeight="1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ht="15.75" customHeight="1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15.75" customHeight="1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ht="15.75" customHeight="1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15.75" customHeight="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ht="15.75" customHeight="1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ht="15.75" customHeight="1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ht="15.75" customHeight="1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ht="15.75" customHeight="1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15.75" customHeight="1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ht="15.75" customHeight="1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ht="15.75" customHeight="1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15.75" customHeight="1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15.75" customHeight="1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ht="15.75" customHeight="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15.75" customHeight="1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ht="15.75" customHeight="1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ht="15.75" customHeight="1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ht="15.75" customHeight="1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15.75" customHeight="1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15.75" customHeight="1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ht="15.75" customHeight="1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ht="15.75" customHeight="1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15.75" customHeight="1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15.75" customHeight="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ht="15.75" customHeight="1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ht="15.75" customHeight="1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15.75" customHeight="1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15.75" customHeight="1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ht="15.75" customHeight="1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ht="15.75" customHeight="1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ht="15.75" customHeight="1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ht="15.75" customHeight="1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ht="15.75" customHeight="1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ht="15.75" customHeight="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ht="15.75" customHeight="1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ht="15.75" customHeight="1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ht="15.75" customHeight="1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ht="15.75" customHeight="1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ht="15.75" customHeight="1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ht="15.75" customHeight="1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ht="15.75" customHeight="1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ht="15.75" customHeight="1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ht="15.75" customHeight="1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ht="15.75" customHeight="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ht="15.75" customHeight="1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ht="15.75" customHeight="1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ht="15.75" customHeight="1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ht="15.75" customHeight="1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ht="15.75" customHeight="1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ht="15.75" customHeight="1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ht="15.75" customHeight="1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ht="15.75" customHeight="1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ht="15.75" customHeight="1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ht="15.75" customHeight="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ht="15.75" customHeight="1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ht="15.75" customHeight="1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ht="15.75" customHeight="1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ht="15.75" customHeight="1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ht="15.75" customHeight="1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ht="15.75" customHeight="1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ht="15.75" customHeight="1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ht="15.75" customHeight="1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ht="15.75" customHeight="1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ht="15.75" customHeight="1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ht="15.75" customHeight="1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ht="15.75" customHeight="1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ht="15.75" customHeight="1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ht="15.75" customHeight="1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ht="15.75" customHeight="1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ht="15.75" customHeight="1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ht="15.75" customHeight="1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ht="15.75" customHeight="1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ht="15.75" customHeight="1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ht="15.75" customHeight="1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ht="15.75" customHeight="1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ht="15.75" customHeight="1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ht="15.75" customHeight="1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ht="15.75" customHeight="1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ht="15.75" customHeight="1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ht="15.75" customHeight="1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ht="15.75" customHeight="1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ht="15.75" customHeight="1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ht="15.75" customHeight="1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ht="15.75" customHeight="1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ht="15.75" customHeight="1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ht="15.75" customHeight="1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ht="15.75" customHeight="1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ht="15.75" customHeight="1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ht="15.75" customHeight="1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ht="15.75" customHeight="1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ht="15.75" customHeight="1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ht="15.75" customHeight="1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ht="15.75" customHeight="1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ht="15.75" customHeight="1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ht="15.75" customHeight="1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ht="15.75" customHeight="1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ht="15.75" customHeight="1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ht="15.75" customHeight="1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ht="15.75" customHeight="1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ht="15.75" customHeight="1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ht="15.75" customHeight="1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ht="15.75" customHeight="1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ht="15.75" customHeight="1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ht="15.75" customHeight="1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ht="15.75" customHeight="1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ht="15.75" customHeight="1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ht="15.75" customHeight="1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ht="15.75" customHeight="1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ht="15.75" customHeight="1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ht="15.75" customHeight="1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ht="15.75" customHeight="1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ht="15.75" customHeight="1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ht="15.75" customHeight="1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ht="15.75" customHeight="1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ht="15.75" customHeight="1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ht="15.75" customHeight="1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ht="15.75" customHeight="1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ht="15.75" customHeight="1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ht="15.75" customHeight="1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ht="15.75" customHeight="1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ht="15.75" customHeight="1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ht="15.75" customHeight="1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ht="15.75" customHeight="1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ht="15.75" customHeight="1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ht="15.75" customHeight="1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ht="15.75" customHeight="1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ht="15.75" customHeight="1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ht="15.75" customHeight="1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ht="15.75" customHeight="1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ht="15.75" customHeight="1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ht="15.75" customHeight="1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ht="15.75" customHeight="1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ht="15.75" customHeight="1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ht="15.75" customHeight="1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ht="15.75" customHeight="1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ht="15.75" customHeight="1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ht="15.75" customHeight="1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ht="15.75" customHeight="1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ht="15.75" customHeight="1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ht="15.75" customHeight="1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ht="15.75" customHeight="1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ht="15.75" customHeight="1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ht="15.75" customHeight="1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ht="15.75" customHeight="1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ht="15.75" customHeight="1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ht="15.75" customHeight="1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ht="15.75" customHeight="1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ht="15.75" customHeight="1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ht="15.75" customHeight="1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ht="15.75" customHeight="1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ht="15.75" customHeight="1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ht="15.75" customHeight="1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ht="15.75" customHeight="1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ht="15.75" customHeight="1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ht="15.75" customHeight="1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ht="15.75" customHeight="1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ht="15.75" customHeight="1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ht="15.75" customHeight="1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ht="15.75" customHeight="1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ht="15.75" customHeight="1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ht="15.75" customHeight="1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ht="15.75" customHeight="1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ht="15.75" customHeight="1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</sheetData>
  <mergeCells count="26">
    <mergeCell ref="B23:I23"/>
    <mergeCell ref="B24:I24"/>
    <mergeCell ref="B15:B16"/>
    <mergeCell ref="C15:C16"/>
    <mergeCell ref="G15:G16"/>
    <mergeCell ref="H15:H16"/>
    <mergeCell ref="B17:I17"/>
    <mergeCell ref="C18:C19"/>
    <mergeCell ref="B20:I20"/>
    <mergeCell ref="B14:I14"/>
    <mergeCell ref="F15:F16"/>
    <mergeCell ref="F18:F19"/>
    <mergeCell ref="F21:F22"/>
    <mergeCell ref="G18:G19"/>
    <mergeCell ref="H18:H19"/>
    <mergeCell ref="G21:G22"/>
    <mergeCell ref="H21:H22"/>
    <mergeCell ref="B18:B19"/>
    <mergeCell ref="B21:B22"/>
    <mergeCell ref="C21:C22"/>
    <mergeCell ref="B10:M10"/>
    <mergeCell ref="B12:B13"/>
    <mergeCell ref="C12:C13"/>
    <mergeCell ref="F12:F13"/>
    <mergeCell ref="G12:G13"/>
    <mergeCell ref="H12:H13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CONVENIOS</vt:lpstr>
      <vt:lpstr>CONTRATOS</vt:lpstr>
      <vt:lpstr>LICITAÇÕES</vt:lpstr>
      <vt:lpstr>FOLHA DE PAGAMENTO</vt:lpstr>
      <vt:lpstr>MONITORAMENTO ORÇAMENTÁRIO</vt:lpstr>
      <vt:lpstr>CONTROLE DE PATRIMÔNIO</vt:lpstr>
      <vt:lpstr>SUPRIMENTO DE FUNDOS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licitaçoes</dc:creator>
  <cp:lastModifiedBy>Thauana Carolina Ferreira do Nascimento</cp:lastModifiedBy>
  <cp:lastPrinted>2022-07-19T14:49:52Z</cp:lastPrinted>
  <dcterms:created xsi:type="dcterms:W3CDTF">2019-09-23T13:01:27Z</dcterms:created>
  <dcterms:modified xsi:type="dcterms:W3CDTF">2023-01-18T10:47:06Z</dcterms:modified>
</cp:coreProperties>
</file>