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ios\OneDrive\Desktop\Transparência Renascer\JETONS\2025\Conselho Administrativo\"/>
    </mc:Choice>
  </mc:AlternateContent>
  <xr:revisionPtr revIDLastSave="0" documentId="13_ncr:1_{E7B78F1F-6E2A-4591-BC66-C5D3F4A58125}" xr6:coauthVersionLast="47" xr6:coauthVersionMax="47" xr10:uidLastSave="{00000000-0000-0000-0000-000000000000}"/>
  <bookViews>
    <workbookView xWindow="-98" yWindow="-98" windowWidth="25996" windowHeight="10276" tabRatio="500" xr2:uid="{00000000-000D-0000-FFFF-FFFF00000000}"/>
  </bookViews>
  <sheets>
    <sheet name="REUNIAO CONSELHO ADMINISTRATIVO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80" i="1" l="1"/>
  <c r="H280" i="1"/>
  <c r="M273" i="1"/>
  <c r="M280" i="1" s="1"/>
  <c r="L272" i="1"/>
  <c r="L270" i="1"/>
  <c r="L280" i="1" s="1"/>
  <c r="I254" i="1"/>
  <c r="H254" i="1"/>
  <c r="M247" i="1"/>
  <c r="L246" i="1"/>
  <c r="M245" i="1"/>
  <c r="M254" i="1" s="1"/>
  <c r="L244" i="1"/>
  <c r="L254" i="1" s="1"/>
  <c r="I228" i="1"/>
  <c r="H228" i="1"/>
  <c r="L220" i="1"/>
  <c r="M219" i="1"/>
  <c r="M228" i="1" s="1"/>
  <c r="L218" i="1"/>
  <c r="L228" i="1" s="1"/>
  <c r="I202" i="1"/>
  <c r="H202" i="1"/>
  <c r="L194" i="1"/>
  <c r="M193" i="1"/>
  <c r="M202" i="1" s="1"/>
  <c r="L192" i="1"/>
  <c r="L202" i="1" s="1"/>
  <c r="I176" i="1"/>
  <c r="H176" i="1"/>
  <c r="L168" i="1"/>
  <c r="M167" i="1"/>
  <c r="M176" i="1" s="1"/>
  <c r="L166" i="1"/>
  <c r="L176" i="1" s="1"/>
  <c r="H150" i="1"/>
  <c r="L142" i="1"/>
  <c r="M141" i="1"/>
  <c r="L140" i="1"/>
  <c r="L150" i="1" s="1"/>
  <c r="I140" i="1"/>
  <c r="H124" i="1"/>
  <c r="L116" i="1"/>
  <c r="M115" i="1"/>
  <c r="L114" i="1"/>
  <c r="L124" i="1" s="1"/>
  <c r="I114" i="1"/>
  <c r="H98" i="1"/>
  <c r="L90" i="1"/>
  <c r="M89" i="1"/>
  <c r="L88" i="1"/>
  <c r="L98" i="1" s="1"/>
  <c r="I88" i="1"/>
  <c r="I72" i="1"/>
  <c r="H72" i="1"/>
  <c r="L64" i="1"/>
  <c r="M63" i="1"/>
  <c r="M62" i="1"/>
  <c r="M72" i="1" s="1"/>
  <c r="L62" i="1"/>
  <c r="L72" i="1" s="1"/>
  <c r="I62" i="1"/>
  <c r="H45" i="1"/>
  <c r="L37" i="1"/>
  <c r="M36" i="1"/>
  <c r="L35" i="1"/>
  <c r="L45" i="1" s="1"/>
  <c r="I35" i="1"/>
  <c r="I19" i="1"/>
  <c r="H19" i="1"/>
  <c r="L11" i="1"/>
  <c r="M10" i="1"/>
  <c r="M9" i="1"/>
  <c r="M19" i="1" s="1"/>
  <c r="L9" i="1"/>
  <c r="L19" i="1" s="1"/>
  <c r="I9" i="1"/>
  <c r="M140" i="1" l="1"/>
  <c r="M150" i="1" s="1"/>
  <c r="I150" i="1"/>
  <c r="M114" i="1"/>
  <c r="M124" i="1" s="1"/>
  <c r="I124" i="1"/>
  <c r="M88" i="1"/>
  <c r="M98" i="1" s="1"/>
  <c r="I98" i="1"/>
  <c r="I45" i="1"/>
  <c r="M35" i="1"/>
  <c r="M45" i="1" s="1"/>
</calcChain>
</file>

<file path=xl/sharedStrings.xml><?xml version="1.0" encoding="utf-8"?>
<sst xmlns="http://schemas.openxmlformats.org/spreadsheetml/2006/main" count="812" uniqueCount="85">
  <si>
    <t>811.***.***-00</t>
  </si>
  <si>
    <t>901.***.***-87</t>
  </si>
  <si>
    <t>575.***.***-00</t>
  </si>
  <si>
    <t>254.***.***-00</t>
  </si>
  <si>
    <t>662.***.***-15</t>
  </si>
  <si>
    <t>006.***.***-60</t>
  </si>
  <si>
    <t>234.***.***-20</t>
  </si>
  <si>
    <t>002.***.***-99</t>
  </si>
  <si>
    <t xml:space="preserve">                     GOVERNO DO ESTADO DE SERGIPE </t>
  </si>
  <si>
    <t xml:space="preserve">                       Secretaria de Estado da Inclusão, Assistencia e do Desenvolvimento Social</t>
  </si>
  <si>
    <t xml:space="preserve">                    Fundação Renascer do Estado de Sergipe</t>
  </si>
  <si>
    <t>Nº</t>
  </si>
  <si>
    <t>Conselheiro</t>
  </si>
  <si>
    <t>CPF</t>
  </si>
  <si>
    <t>INSS</t>
  </si>
  <si>
    <t>Caroline Botelho Andrade</t>
  </si>
  <si>
    <t>Presidente</t>
  </si>
  <si>
    <t>01-090919-0</t>
  </si>
  <si>
    <t>TETO</t>
  </si>
  <si>
    <t>RGPS</t>
  </si>
  <si>
    <t>Washington Luiz de Goes</t>
  </si>
  <si>
    <t>Secretário</t>
  </si>
  <si>
    <t>02-2041352</t>
  </si>
  <si>
    <t>Erica Lima Cavalcante Mitidieri</t>
  </si>
  <si>
    <t>Membro</t>
  </si>
  <si>
    <t>01-062259-2</t>
  </si>
  <si>
    <t>Samuel Alves Barreto</t>
  </si>
  <si>
    <t>01-006919-8</t>
  </si>
  <si>
    <t>Clebio Carlos da Silva</t>
  </si>
  <si>
    <t>01-015275-6</t>
  </si>
  <si>
    <t>ISENTO</t>
  </si>
  <si>
    <t>RPPS</t>
  </si>
  <si>
    <t>Jose Ferreira de Souza Junior</t>
  </si>
  <si>
    <t>01-056255-7</t>
  </si>
  <si>
    <t>Thiago Leandro Barbosa de Oliveira</t>
  </si>
  <si>
    <t>01-091997-8</t>
  </si>
  <si>
    <t>Viviane Cruz Pessoa</t>
  </si>
  <si>
    <t>01-026488-7</t>
  </si>
  <si>
    <t>TOTAIS</t>
  </si>
  <si>
    <t>Rua Dr. Canuto Garcia Moreno, S/N - Conj. Médice I - Tel: (79) 3219-2160 TEL/FAX ( 79 ) 3219-2118</t>
  </si>
  <si>
    <t>CNPJ 13.136.825/0001-80 - CEP 49048-100 - ARACAJU/SE</t>
  </si>
  <si>
    <t>PROCESSO Nº   690/2025</t>
  </si>
  <si>
    <t>Tharcia Moraes Bastos Braz Dantas</t>
  </si>
  <si>
    <t>036.***.***-64</t>
  </si>
  <si>
    <t>01803722-2</t>
  </si>
  <si>
    <t>JETON CONSELHO ADMINISTRATIVO -  30ª Reuniao Ordinaria do Conselho de Administração da Fundação Renascer Realizada em 29/09/2025</t>
  </si>
  <si>
    <t>Função</t>
  </si>
  <si>
    <t>Banco 047 / AG</t>
  </si>
  <si>
    <t>Conta</t>
  </si>
  <si>
    <t>Data Pagamento</t>
  </si>
  <si>
    <t>Valor Bruto</t>
  </si>
  <si>
    <t>Regime</t>
  </si>
  <si>
    <t>Desconto</t>
  </si>
  <si>
    <t>INSS Empregador</t>
  </si>
  <si>
    <t>Valor Líquido</t>
  </si>
  <si>
    <t>01</t>
  </si>
  <si>
    <t>JETON CONSELHO ADMINISTRATIVO -  31ª Reuniao Ordinaria do Conselho de Administração da Fundação Renascer Realizada em 27/11/2025</t>
  </si>
  <si>
    <t>PROCESSO Nº   826/2025</t>
  </si>
  <si>
    <t>Allana Laysa Matos Brito</t>
  </si>
  <si>
    <t>069.***.***-48</t>
  </si>
  <si>
    <t>01-021896-5</t>
  </si>
  <si>
    <t>JETON CONSELHO ADMINISTRATIVO -  22ª Reuniao Ordinaria do Conselho de Administração da Fundação Renascer Realizada em 28/01/2025</t>
  </si>
  <si>
    <t>PROCESSO Nº   XXX/2025</t>
  </si>
  <si>
    <t>Francisco Tavares Machado Tojal</t>
  </si>
  <si>
    <t>059.***.***-01</t>
  </si>
  <si>
    <t>02-206414-3</t>
  </si>
  <si>
    <t>Cristiane Caetano Marques Menezes</t>
  </si>
  <si>
    <t>957.***.***-04</t>
  </si>
  <si>
    <t>01-084444-9</t>
  </si>
  <si>
    <t>Fabiana Gois Valois Baronto</t>
  </si>
  <si>
    <t>763.***.***-87</t>
  </si>
  <si>
    <t>01-007432-7</t>
  </si>
  <si>
    <t>JETON CONSELHO ADMINISTRATIVO -  23ª Reuniao Ordinaria do Conselho de Administração da Fundação Renascer Realizada em 20/02/2025</t>
  </si>
  <si>
    <t>JETON CONSELHO ADMINISTRATIVO -  24ª Reuniao Ordinaria do Conselho de Administração da Fundação Renascer Realizada em 12/03/2025</t>
  </si>
  <si>
    <t>AG</t>
  </si>
  <si>
    <t>JETON CONSELHO ADMINISTRATIVO -  25ª Reuniao Extraordinaria do Conselho de Administração da Fundação Renascer Realizada em 30/04/2025</t>
  </si>
  <si>
    <t>JETON CONSELHO ADMINISTRATIVO -  25ª Reuniao Ordinaria do Conselho de Administração da Fundação Renascer Realizada em 23/04/2025</t>
  </si>
  <si>
    <t>JETON CONSELHO ADMINISTRATIVO -  26ª Reuniao Ordinaria do Conselho de Administração da Fundação Renascer Realizada em 22/05/2025</t>
  </si>
  <si>
    <t>PROCESSO Nº   204/2025</t>
  </si>
  <si>
    <t>JETON CONSELHO ADMINISTRATIVO -  27ª Reuniao Ordinaria do Conselho de Administração da Fundação Renascer Realizada em 26/06/2025</t>
  </si>
  <si>
    <t>PROCESSO Nº   466/2025</t>
  </si>
  <si>
    <t>JETON CONSELHO ADMINISTRATIVO -  28ª Reuniao Ordinaria do Conselho de Administração da Fundação Renascer Realizada em 24/07/2025</t>
  </si>
  <si>
    <t>PROCESSO Nº   548/2025</t>
  </si>
  <si>
    <t>JETON CONSELHO ADMINISTRATIVO -  29ª Reuniao Ordinaria do Conselho de Administração da Fundação Renascer Realizada em 28/08/2025</t>
  </si>
  <si>
    <t>PROCESSO Nº   621/2025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</si>
</sst>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#,##0.00;[Red]#,##0.00"/>
    <numFmt numFmtId="165" formatCode="_-[$R$-416]\ * #,##0.00_-;\-[$R$-416]\ * #,##0.00_-;_-[$R$-416]\ * &quot;-&quot;??_-;_-@_-"/>
  </numFmts>
  <fonts count="6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9"/>
      <name val="Arial Narrow"/>
      <family val="2"/>
      <charset val="1"/>
    </font>
    <font>
      <b/>
      <sz val="10"/>
      <name val="Arial Narrow"/>
      <family val="2"/>
      <charset val="1"/>
    </font>
    <font>
      <b/>
      <sz val="11"/>
      <color theme="1"/>
      <name val="Aptos Narrow"/>
      <family val="2"/>
      <scheme val="minor"/>
    </font>
    <font>
      <i/>
      <u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58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11" xfId="0" applyBorder="1"/>
    <xf numFmtId="165" fontId="0" fillId="0" borderId="11" xfId="0" applyNumberFormat="1" applyBorder="1" applyAlignment="1">
      <alignment horizontal="center"/>
    </xf>
    <xf numFmtId="44" fontId="0" fillId="0" borderId="14" xfId="1" applyFont="1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6" xfId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44" fontId="4" fillId="0" borderId="11" xfId="1" applyFont="1" applyBorder="1" applyAlignment="1">
      <alignment horizontal="center"/>
    </xf>
    <xf numFmtId="44" fontId="4" fillId="0" borderId="8" xfId="1" applyFon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4" xfId="0" applyBorder="1"/>
    <xf numFmtId="0" fontId="0" fillId="0" borderId="19" xfId="0" applyBorder="1" applyAlignment="1">
      <alignment horizontal="center"/>
    </xf>
    <xf numFmtId="4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3" fillId="3" borderId="17" xfId="0" applyNumberFormat="1" applyFont="1" applyFill="1" applyBorder="1" applyAlignment="1">
      <alignment horizontal="center" vertical="center"/>
    </xf>
    <xf numFmtId="49" fontId="3" fillId="3" borderId="16" xfId="0" applyNumberFormat="1" applyFont="1" applyFill="1" applyBorder="1" applyAlignment="1">
      <alignment horizontal="center" vertical="center"/>
    </xf>
    <xf numFmtId="49" fontId="3" fillId="3" borderId="18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18</xdr:row>
      <xdr:rowOff>121920</xdr:rowOff>
    </xdr:from>
    <xdr:to>
      <xdr:col>4</xdr:col>
      <xdr:colOff>822960</xdr:colOff>
      <xdr:row>18</xdr:row>
      <xdr:rowOff>137160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B8FE9098-6FF6-43FF-B64A-7B8FC012C1DD}"/>
            </a:ext>
          </a:extLst>
        </xdr:cNvPr>
        <xdr:cNvCxnSpPr/>
      </xdr:nvCxnSpPr>
      <xdr:spPr>
        <a:xfrm flipV="1">
          <a:off x="2453640" y="3703320"/>
          <a:ext cx="504444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18</xdr:row>
      <xdr:rowOff>121920</xdr:rowOff>
    </xdr:from>
    <xdr:to>
      <xdr:col>5</xdr:col>
      <xdr:colOff>822960</xdr:colOff>
      <xdr:row>18</xdr:row>
      <xdr:rowOff>137160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7B8216C6-30ED-471F-BDB0-91BCE3FE96D8}"/>
            </a:ext>
          </a:extLst>
        </xdr:cNvPr>
        <xdr:cNvCxnSpPr/>
      </xdr:nvCxnSpPr>
      <xdr:spPr>
        <a:xfrm flipV="1">
          <a:off x="2453640" y="3703320"/>
          <a:ext cx="586740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44</xdr:row>
      <xdr:rowOff>121920</xdr:rowOff>
    </xdr:from>
    <xdr:to>
      <xdr:col>4</xdr:col>
      <xdr:colOff>822960</xdr:colOff>
      <xdr:row>44</xdr:row>
      <xdr:rowOff>137160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1AC262C8-9878-46C1-B604-F9E771BA3C38}"/>
            </a:ext>
          </a:extLst>
        </xdr:cNvPr>
        <xdr:cNvCxnSpPr/>
      </xdr:nvCxnSpPr>
      <xdr:spPr>
        <a:xfrm flipV="1">
          <a:off x="667703" y="3441383"/>
          <a:ext cx="547020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44</xdr:row>
      <xdr:rowOff>121920</xdr:rowOff>
    </xdr:from>
    <xdr:to>
      <xdr:col>5</xdr:col>
      <xdr:colOff>822960</xdr:colOff>
      <xdr:row>44</xdr:row>
      <xdr:rowOff>137160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2235FDDA-D274-41EC-A3E1-073D7ACA69E9}"/>
            </a:ext>
          </a:extLst>
        </xdr:cNvPr>
        <xdr:cNvCxnSpPr/>
      </xdr:nvCxnSpPr>
      <xdr:spPr>
        <a:xfrm flipV="1">
          <a:off x="667703" y="3441383"/>
          <a:ext cx="66274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18</xdr:row>
      <xdr:rowOff>121920</xdr:rowOff>
    </xdr:from>
    <xdr:to>
      <xdr:col>5</xdr:col>
      <xdr:colOff>822960</xdr:colOff>
      <xdr:row>18</xdr:row>
      <xdr:rowOff>137160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41AA2197-A7BC-4EDB-9AB9-5706C2564717}"/>
            </a:ext>
          </a:extLst>
        </xdr:cNvPr>
        <xdr:cNvCxnSpPr/>
      </xdr:nvCxnSpPr>
      <xdr:spPr>
        <a:xfrm flipV="1">
          <a:off x="667703" y="3441383"/>
          <a:ext cx="6470332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0</xdr:row>
      <xdr:rowOff>76201</xdr:rowOff>
    </xdr:from>
    <xdr:to>
      <xdr:col>1</xdr:col>
      <xdr:colOff>60615</xdr:colOff>
      <xdr:row>2</xdr:row>
      <xdr:rowOff>114301</xdr:rowOff>
    </xdr:to>
    <xdr:pic>
      <xdr:nvPicPr>
        <xdr:cNvPr id="9" name="Imagem 8" descr="Símbolos valorizam a identidade do povo sergipano - Cinform Online">
          <a:extLst>
            <a:ext uri="{FF2B5EF4-FFF2-40B4-BE49-F238E27FC236}">
              <a16:creationId xmlns:a16="http://schemas.microsoft.com/office/drawing/2014/main" id="{3AC5A7FB-C129-4A6A-9927-EBC1A905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44</xdr:row>
      <xdr:rowOff>121920</xdr:rowOff>
    </xdr:from>
    <xdr:to>
      <xdr:col>5</xdr:col>
      <xdr:colOff>822960</xdr:colOff>
      <xdr:row>44</xdr:row>
      <xdr:rowOff>137160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FF00A30D-B765-4085-87BC-59CB49429799}"/>
            </a:ext>
          </a:extLst>
        </xdr:cNvPr>
        <xdr:cNvCxnSpPr/>
      </xdr:nvCxnSpPr>
      <xdr:spPr>
        <a:xfrm flipV="1">
          <a:off x="667703" y="3441383"/>
          <a:ext cx="6508432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26</xdr:row>
      <xdr:rowOff>76201</xdr:rowOff>
    </xdr:from>
    <xdr:to>
      <xdr:col>1</xdr:col>
      <xdr:colOff>60615</xdr:colOff>
      <xdr:row>28</xdr:row>
      <xdr:rowOff>114301</xdr:rowOff>
    </xdr:to>
    <xdr:pic>
      <xdr:nvPicPr>
        <xdr:cNvPr id="11" name="Imagem 10" descr="Símbolos valorizam a identidade do povo sergipano - Cinform Online">
          <a:extLst>
            <a:ext uri="{FF2B5EF4-FFF2-40B4-BE49-F238E27FC236}">
              <a16:creationId xmlns:a16="http://schemas.microsoft.com/office/drawing/2014/main" id="{1D6F494F-4AF7-4A16-A5C6-7EBE1853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71</xdr:row>
      <xdr:rowOff>121920</xdr:rowOff>
    </xdr:from>
    <xdr:to>
      <xdr:col>5</xdr:col>
      <xdr:colOff>822960</xdr:colOff>
      <xdr:row>71</xdr:row>
      <xdr:rowOff>137160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9A377359-D791-4FD4-A1B8-09BEFB72BB3A}"/>
            </a:ext>
          </a:extLst>
        </xdr:cNvPr>
        <xdr:cNvCxnSpPr/>
      </xdr:nvCxnSpPr>
      <xdr:spPr>
        <a:xfrm flipV="1">
          <a:off x="667703" y="3627120"/>
          <a:ext cx="5670232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52</xdr:row>
      <xdr:rowOff>76201</xdr:rowOff>
    </xdr:from>
    <xdr:to>
      <xdr:col>1</xdr:col>
      <xdr:colOff>7275</xdr:colOff>
      <xdr:row>54</xdr:row>
      <xdr:rowOff>114301</xdr:rowOff>
    </xdr:to>
    <xdr:pic>
      <xdr:nvPicPr>
        <xdr:cNvPr id="13" name="Imagem 12" descr="Símbolos valorizam a identidade do povo sergipano - Cinform Online">
          <a:extLst>
            <a:ext uri="{FF2B5EF4-FFF2-40B4-BE49-F238E27FC236}">
              <a16:creationId xmlns:a16="http://schemas.microsoft.com/office/drawing/2014/main" id="{56E8E755-487C-4214-9E0B-60D6A5A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97</xdr:row>
      <xdr:rowOff>121920</xdr:rowOff>
    </xdr:from>
    <xdr:to>
      <xdr:col>4</xdr:col>
      <xdr:colOff>822960</xdr:colOff>
      <xdr:row>97</xdr:row>
      <xdr:rowOff>137160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D1E61E41-A2B2-42CA-BAF0-F43824FD6B4D}"/>
            </a:ext>
          </a:extLst>
        </xdr:cNvPr>
        <xdr:cNvCxnSpPr/>
      </xdr:nvCxnSpPr>
      <xdr:spPr>
        <a:xfrm flipV="1">
          <a:off x="667703" y="3441383"/>
          <a:ext cx="522255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97</xdr:row>
      <xdr:rowOff>121920</xdr:rowOff>
    </xdr:from>
    <xdr:to>
      <xdr:col>5</xdr:col>
      <xdr:colOff>822960</xdr:colOff>
      <xdr:row>97</xdr:row>
      <xdr:rowOff>137160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43847C29-FC9D-4D93-AA76-00935622408C}"/>
            </a:ext>
          </a:extLst>
        </xdr:cNvPr>
        <xdr:cNvCxnSpPr/>
      </xdr:nvCxnSpPr>
      <xdr:spPr>
        <a:xfrm flipV="1">
          <a:off x="667703" y="3441383"/>
          <a:ext cx="627030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79</xdr:row>
      <xdr:rowOff>76201</xdr:rowOff>
    </xdr:from>
    <xdr:to>
      <xdr:col>1</xdr:col>
      <xdr:colOff>7275</xdr:colOff>
      <xdr:row>81</xdr:row>
      <xdr:rowOff>114301</xdr:rowOff>
    </xdr:to>
    <xdr:pic>
      <xdr:nvPicPr>
        <xdr:cNvPr id="16" name="Imagem 15" descr="Símbolos valorizam a identidade do povo sergipano - Cinform Online">
          <a:extLst>
            <a:ext uri="{FF2B5EF4-FFF2-40B4-BE49-F238E27FC236}">
              <a16:creationId xmlns:a16="http://schemas.microsoft.com/office/drawing/2014/main" id="{D6BF53D4-0819-4A66-8BFB-B7FEE76A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123</xdr:row>
      <xdr:rowOff>121920</xdr:rowOff>
    </xdr:from>
    <xdr:to>
      <xdr:col>4</xdr:col>
      <xdr:colOff>822960</xdr:colOff>
      <xdr:row>123</xdr:row>
      <xdr:rowOff>137160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603C5AB9-C828-4A7D-89FD-74FE7E2135CC}"/>
            </a:ext>
          </a:extLst>
        </xdr:cNvPr>
        <xdr:cNvCxnSpPr/>
      </xdr:nvCxnSpPr>
      <xdr:spPr>
        <a:xfrm flipV="1">
          <a:off x="667703" y="3441383"/>
          <a:ext cx="522255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123</xdr:row>
      <xdr:rowOff>121920</xdr:rowOff>
    </xdr:from>
    <xdr:to>
      <xdr:col>5</xdr:col>
      <xdr:colOff>822960</xdr:colOff>
      <xdr:row>123</xdr:row>
      <xdr:rowOff>137160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E0509603-87C2-4C4A-A06E-266419BFB4BE}"/>
            </a:ext>
          </a:extLst>
        </xdr:cNvPr>
        <xdr:cNvCxnSpPr/>
      </xdr:nvCxnSpPr>
      <xdr:spPr>
        <a:xfrm flipV="1">
          <a:off x="667703" y="3441383"/>
          <a:ext cx="627030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105</xdr:row>
      <xdr:rowOff>76201</xdr:rowOff>
    </xdr:from>
    <xdr:to>
      <xdr:col>1</xdr:col>
      <xdr:colOff>7275</xdr:colOff>
      <xdr:row>107</xdr:row>
      <xdr:rowOff>114301</xdr:rowOff>
    </xdr:to>
    <xdr:pic>
      <xdr:nvPicPr>
        <xdr:cNvPr id="19" name="Imagem 18" descr="Símbolos valorizam a identidade do povo sergipano - Cinform Online">
          <a:extLst>
            <a:ext uri="{FF2B5EF4-FFF2-40B4-BE49-F238E27FC236}">
              <a16:creationId xmlns:a16="http://schemas.microsoft.com/office/drawing/2014/main" id="{8D00D95F-AE61-4428-9B2F-6ADA2809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149</xdr:row>
      <xdr:rowOff>121920</xdr:rowOff>
    </xdr:from>
    <xdr:to>
      <xdr:col>4</xdr:col>
      <xdr:colOff>822960</xdr:colOff>
      <xdr:row>149</xdr:row>
      <xdr:rowOff>137160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104285E8-68A4-4342-AD0F-6EB48D56B9DD}"/>
            </a:ext>
          </a:extLst>
        </xdr:cNvPr>
        <xdr:cNvCxnSpPr/>
      </xdr:nvCxnSpPr>
      <xdr:spPr>
        <a:xfrm flipV="1">
          <a:off x="667703" y="3441383"/>
          <a:ext cx="52939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149</xdr:row>
      <xdr:rowOff>121920</xdr:rowOff>
    </xdr:from>
    <xdr:to>
      <xdr:col>5</xdr:col>
      <xdr:colOff>822960</xdr:colOff>
      <xdr:row>149</xdr:row>
      <xdr:rowOff>137160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4018BCAA-48B2-4900-91D9-6DCA0714E037}"/>
            </a:ext>
          </a:extLst>
        </xdr:cNvPr>
        <xdr:cNvCxnSpPr/>
      </xdr:nvCxnSpPr>
      <xdr:spPr>
        <a:xfrm flipV="1">
          <a:off x="667703" y="3441383"/>
          <a:ext cx="627030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131</xdr:row>
      <xdr:rowOff>76201</xdr:rowOff>
    </xdr:from>
    <xdr:to>
      <xdr:col>1</xdr:col>
      <xdr:colOff>7275</xdr:colOff>
      <xdr:row>133</xdr:row>
      <xdr:rowOff>114301</xdr:rowOff>
    </xdr:to>
    <xdr:pic>
      <xdr:nvPicPr>
        <xdr:cNvPr id="22" name="Imagem 21" descr="Símbolos valorizam a identidade do povo sergipano - Cinform Online">
          <a:extLst>
            <a:ext uri="{FF2B5EF4-FFF2-40B4-BE49-F238E27FC236}">
              <a16:creationId xmlns:a16="http://schemas.microsoft.com/office/drawing/2014/main" id="{45961737-300A-463A-A1F4-60E55D46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175</xdr:row>
      <xdr:rowOff>121920</xdr:rowOff>
    </xdr:from>
    <xdr:to>
      <xdr:col>4</xdr:col>
      <xdr:colOff>822960</xdr:colOff>
      <xdr:row>175</xdr:row>
      <xdr:rowOff>137160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BB355821-742A-4A60-9AD7-DF9E7CE8B747}"/>
            </a:ext>
          </a:extLst>
        </xdr:cNvPr>
        <xdr:cNvCxnSpPr/>
      </xdr:nvCxnSpPr>
      <xdr:spPr>
        <a:xfrm flipV="1">
          <a:off x="667703" y="3441383"/>
          <a:ext cx="522255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175</xdr:row>
      <xdr:rowOff>121920</xdr:rowOff>
    </xdr:from>
    <xdr:to>
      <xdr:col>5</xdr:col>
      <xdr:colOff>822960</xdr:colOff>
      <xdr:row>175</xdr:row>
      <xdr:rowOff>137160</xdr:rowOff>
    </xdr:to>
    <xdr:cxnSp macro="">
      <xdr:nvCxnSpPr>
        <xdr:cNvPr id="24" name="Conector de Seta Reta 23">
          <a:extLst>
            <a:ext uri="{FF2B5EF4-FFF2-40B4-BE49-F238E27FC236}">
              <a16:creationId xmlns:a16="http://schemas.microsoft.com/office/drawing/2014/main" id="{C1844382-BC7C-4B9D-B60B-BF2126115601}"/>
            </a:ext>
          </a:extLst>
        </xdr:cNvPr>
        <xdr:cNvCxnSpPr/>
      </xdr:nvCxnSpPr>
      <xdr:spPr>
        <a:xfrm flipV="1">
          <a:off x="667703" y="3441383"/>
          <a:ext cx="61988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157</xdr:row>
      <xdr:rowOff>76201</xdr:rowOff>
    </xdr:from>
    <xdr:to>
      <xdr:col>1</xdr:col>
      <xdr:colOff>7275</xdr:colOff>
      <xdr:row>159</xdr:row>
      <xdr:rowOff>114301</xdr:rowOff>
    </xdr:to>
    <xdr:pic>
      <xdr:nvPicPr>
        <xdr:cNvPr id="25" name="Imagem 24" descr="Símbolos valorizam a identidade do povo sergipano - Cinform Online">
          <a:extLst>
            <a:ext uri="{FF2B5EF4-FFF2-40B4-BE49-F238E27FC236}">
              <a16:creationId xmlns:a16="http://schemas.microsoft.com/office/drawing/2014/main" id="{29AD32AE-F21F-4B68-8506-8D078D52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201</xdr:row>
      <xdr:rowOff>121920</xdr:rowOff>
    </xdr:from>
    <xdr:to>
      <xdr:col>4</xdr:col>
      <xdr:colOff>822960</xdr:colOff>
      <xdr:row>201</xdr:row>
      <xdr:rowOff>137160</xdr:rowOff>
    </xdr:to>
    <xdr:cxnSp macro="">
      <xdr:nvCxnSpPr>
        <xdr:cNvPr id="26" name="Conector de Seta Reta 25">
          <a:extLst>
            <a:ext uri="{FF2B5EF4-FFF2-40B4-BE49-F238E27FC236}">
              <a16:creationId xmlns:a16="http://schemas.microsoft.com/office/drawing/2014/main" id="{9AC13437-1D0D-4C87-8844-0AE3E2B27CFF}"/>
            </a:ext>
          </a:extLst>
        </xdr:cNvPr>
        <xdr:cNvCxnSpPr/>
      </xdr:nvCxnSpPr>
      <xdr:spPr>
        <a:xfrm flipV="1">
          <a:off x="667703" y="3441383"/>
          <a:ext cx="522255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201</xdr:row>
      <xdr:rowOff>121920</xdr:rowOff>
    </xdr:from>
    <xdr:to>
      <xdr:col>5</xdr:col>
      <xdr:colOff>822960</xdr:colOff>
      <xdr:row>201</xdr:row>
      <xdr:rowOff>137160</xdr:rowOff>
    </xdr:to>
    <xdr:cxnSp macro="">
      <xdr:nvCxnSpPr>
        <xdr:cNvPr id="27" name="Conector de Seta Reta 26">
          <a:extLst>
            <a:ext uri="{FF2B5EF4-FFF2-40B4-BE49-F238E27FC236}">
              <a16:creationId xmlns:a16="http://schemas.microsoft.com/office/drawing/2014/main" id="{FAC03F02-EC0E-498E-921D-10206D30D15A}"/>
            </a:ext>
          </a:extLst>
        </xdr:cNvPr>
        <xdr:cNvCxnSpPr/>
      </xdr:nvCxnSpPr>
      <xdr:spPr>
        <a:xfrm flipV="1">
          <a:off x="667703" y="3441383"/>
          <a:ext cx="6184582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183</xdr:row>
      <xdr:rowOff>76201</xdr:rowOff>
    </xdr:from>
    <xdr:to>
      <xdr:col>1</xdr:col>
      <xdr:colOff>7275</xdr:colOff>
      <xdr:row>185</xdr:row>
      <xdr:rowOff>114301</xdr:rowOff>
    </xdr:to>
    <xdr:pic>
      <xdr:nvPicPr>
        <xdr:cNvPr id="28" name="Imagem 27" descr="Símbolos valorizam a identidade do povo sergipano - Cinform Online">
          <a:extLst>
            <a:ext uri="{FF2B5EF4-FFF2-40B4-BE49-F238E27FC236}">
              <a16:creationId xmlns:a16="http://schemas.microsoft.com/office/drawing/2014/main" id="{8D63BA68-48EC-49A1-AC1E-4AFB4201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227</xdr:row>
      <xdr:rowOff>121920</xdr:rowOff>
    </xdr:from>
    <xdr:to>
      <xdr:col>4</xdr:col>
      <xdr:colOff>822960</xdr:colOff>
      <xdr:row>227</xdr:row>
      <xdr:rowOff>137160</xdr:rowOff>
    </xdr:to>
    <xdr:cxnSp macro="">
      <xdr:nvCxnSpPr>
        <xdr:cNvPr id="29" name="Conector de Seta Reta 28">
          <a:extLst>
            <a:ext uri="{FF2B5EF4-FFF2-40B4-BE49-F238E27FC236}">
              <a16:creationId xmlns:a16="http://schemas.microsoft.com/office/drawing/2014/main" id="{7809138B-7193-4EBE-8103-18EA5A6CB2BB}"/>
            </a:ext>
          </a:extLst>
        </xdr:cNvPr>
        <xdr:cNvCxnSpPr/>
      </xdr:nvCxnSpPr>
      <xdr:spPr>
        <a:xfrm flipV="1">
          <a:off x="667703" y="3441383"/>
          <a:ext cx="522255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227</xdr:row>
      <xdr:rowOff>121920</xdr:rowOff>
    </xdr:from>
    <xdr:to>
      <xdr:col>5</xdr:col>
      <xdr:colOff>822960</xdr:colOff>
      <xdr:row>227</xdr:row>
      <xdr:rowOff>137160</xdr:rowOff>
    </xdr:to>
    <xdr:cxnSp macro="">
      <xdr:nvCxnSpPr>
        <xdr:cNvPr id="30" name="Conector de Seta Reta 29">
          <a:extLst>
            <a:ext uri="{FF2B5EF4-FFF2-40B4-BE49-F238E27FC236}">
              <a16:creationId xmlns:a16="http://schemas.microsoft.com/office/drawing/2014/main" id="{F5F8F4B0-65ED-4935-ADC6-D4D869131196}"/>
            </a:ext>
          </a:extLst>
        </xdr:cNvPr>
        <xdr:cNvCxnSpPr/>
      </xdr:nvCxnSpPr>
      <xdr:spPr>
        <a:xfrm flipV="1">
          <a:off x="667703" y="3441383"/>
          <a:ext cx="61988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209</xdr:row>
      <xdr:rowOff>76201</xdr:rowOff>
    </xdr:from>
    <xdr:to>
      <xdr:col>1</xdr:col>
      <xdr:colOff>7275</xdr:colOff>
      <xdr:row>211</xdr:row>
      <xdr:rowOff>114301</xdr:rowOff>
    </xdr:to>
    <xdr:pic>
      <xdr:nvPicPr>
        <xdr:cNvPr id="31" name="Imagem 30" descr="Símbolos valorizam a identidade do povo sergipano - Cinform Online">
          <a:extLst>
            <a:ext uri="{FF2B5EF4-FFF2-40B4-BE49-F238E27FC236}">
              <a16:creationId xmlns:a16="http://schemas.microsoft.com/office/drawing/2014/main" id="{1B04D185-2763-432E-95AE-55B29071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253</xdr:row>
      <xdr:rowOff>121920</xdr:rowOff>
    </xdr:from>
    <xdr:to>
      <xdr:col>4</xdr:col>
      <xdr:colOff>822960</xdr:colOff>
      <xdr:row>253</xdr:row>
      <xdr:rowOff>137160</xdr:rowOff>
    </xdr:to>
    <xdr:cxnSp macro="">
      <xdr:nvCxnSpPr>
        <xdr:cNvPr id="32" name="Conector de Seta Reta 31">
          <a:extLst>
            <a:ext uri="{FF2B5EF4-FFF2-40B4-BE49-F238E27FC236}">
              <a16:creationId xmlns:a16="http://schemas.microsoft.com/office/drawing/2014/main" id="{09326065-EEE9-4F28-8C87-C65969363D56}"/>
            </a:ext>
          </a:extLst>
        </xdr:cNvPr>
        <xdr:cNvCxnSpPr/>
      </xdr:nvCxnSpPr>
      <xdr:spPr>
        <a:xfrm flipV="1">
          <a:off x="667703" y="3441383"/>
          <a:ext cx="547020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253</xdr:row>
      <xdr:rowOff>121920</xdr:rowOff>
    </xdr:from>
    <xdr:to>
      <xdr:col>5</xdr:col>
      <xdr:colOff>822960</xdr:colOff>
      <xdr:row>253</xdr:row>
      <xdr:rowOff>137160</xdr:rowOff>
    </xdr:to>
    <xdr:cxnSp macro="">
      <xdr:nvCxnSpPr>
        <xdr:cNvPr id="33" name="Conector de Seta Reta 32">
          <a:extLst>
            <a:ext uri="{FF2B5EF4-FFF2-40B4-BE49-F238E27FC236}">
              <a16:creationId xmlns:a16="http://schemas.microsoft.com/office/drawing/2014/main" id="{D9CE798C-D6AF-4BD9-A146-C8EEEC169AC7}"/>
            </a:ext>
          </a:extLst>
        </xdr:cNvPr>
        <xdr:cNvCxnSpPr/>
      </xdr:nvCxnSpPr>
      <xdr:spPr>
        <a:xfrm flipV="1">
          <a:off x="667703" y="3441383"/>
          <a:ext cx="64465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235</xdr:row>
      <xdr:rowOff>76201</xdr:rowOff>
    </xdr:from>
    <xdr:to>
      <xdr:col>1</xdr:col>
      <xdr:colOff>7275</xdr:colOff>
      <xdr:row>237</xdr:row>
      <xdr:rowOff>114301</xdr:rowOff>
    </xdr:to>
    <xdr:pic>
      <xdr:nvPicPr>
        <xdr:cNvPr id="34" name="Imagem 33" descr="Símbolos valorizam a identidade do povo sergipano - Cinform Online">
          <a:extLst>
            <a:ext uri="{FF2B5EF4-FFF2-40B4-BE49-F238E27FC236}">
              <a16:creationId xmlns:a16="http://schemas.microsoft.com/office/drawing/2014/main" id="{F31CDA2D-8F94-4BCB-A368-7E6EEBC6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279</xdr:row>
      <xdr:rowOff>121920</xdr:rowOff>
    </xdr:from>
    <xdr:to>
      <xdr:col>4</xdr:col>
      <xdr:colOff>822960</xdr:colOff>
      <xdr:row>279</xdr:row>
      <xdr:rowOff>137160</xdr:rowOff>
    </xdr:to>
    <xdr:cxnSp macro="">
      <xdr:nvCxnSpPr>
        <xdr:cNvPr id="35" name="Conector de Seta Reta 34">
          <a:extLst>
            <a:ext uri="{FF2B5EF4-FFF2-40B4-BE49-F238E27FC236}">
              <a16:creationId xmlns:a16="http://schemas.microsoft.com/office/drawing/2014/main" id="{693042E8-A145-4EC1-A2B2-C1AE7CA9A01B}"/>
            </a:ext>
          </a:extLst>
        </xdr:cNvPr>
        <xdr:cNvCxnSpPr/>
      </xdr:nvCxnSpPr>
      <xdr:spPr>
        <a:xfrm flipV="1">
          <a:off x="667703" y="3441383"/>
          <a:ext cx="5470207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</xdr:colOff>
      <xdr:row>279</xdr:row>
      <xdr:rowOff>121920</xdr:rowOff>
    </xdr:from>
    <xdr:to>
      <xdr:col>5</xdr:col>
      <xdr:colOff>822960</xdr:colOff>
      <xdr:row>279</xdr:row>
      <xdr:rowOff>137160</xdr:rowOff>
    </xdr:to>
    <xdr:cxnSp macro="">
      <xdr:nvCxnSpPr>
        <xdr:cNvPr id="36" name="Conector de Seta Reta 35">
          <a:extLst>
            <a:ext uri="{FF2B5EF4-FFF2-40B4-BE49-F238E27FC236}">
              <a16:creationId xmlns:a16="http://schemas.microsoft.com/office/drawing/2014/main" id="{B642F0B7-32E8-4FB3-86E1-9F8BAEAF5C83}"/>
            </a:ext>
          </a:extLst>
        </xdr:cNvPr>
        <xdr:cNvCxnSpPr/>
      </xdr:nvCxnSpPr>
      <xdr:spPr>
        <a:xfrm flipV="1">
          <a:off x="667703" y="3441383"/>
          <a:ext cx="66274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</xdr:colOff>
      <xdr:row>261</xdr:row>
      <xdr:rowOff>76201</xdr:rowOff>
    </xdr:from>
    <xdr:to>
      <xdr:col>1</xdr:col>
      <xdr:colOff>7275</xdr:colOff>
      <xdr:row>263</xdr:row>
      <xdr:rowOff>114301</xdr:rowOff>
    </xdr:to>
    <xdr:pic>
      <xdr:nvPicPr>
        <xdr:cNvPr id="37" name="Imagem 36" descr="Símbolos valorizam a identidade do povo sergipano - Cinform Online">
          <a:extLst>
            <a:ext uri="{FF2B5EF4-FFF2-40B4-BE49-F238E27FC236}">
              <a16:creationId xmlns:a16="http://schemas.microsoft.com/office/drawing/2014/main" id="{E5F0D8BF-6385-4E22-A520-4BED3437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5"/>
  <sheetViews>
    <sheetView tabSelected="1" zoomScaleNormal="100" workbookViewId="0">
      <selection activeCell="C11" sqref="C11"/>
    </sheetView>
  </sheetViews>
  <sheetFormatPr defaultColWidth="8.6640625" defaultRowHeight="14.25" x14ac:dyDescent="0.45"/>
  <cols>
    <col min="1" max="1" width="9.1328125" bestFit="1" customWidth="1"/>
    <col min="2" max="2" width="33.796875" customWidth="1"/>
    <col min="3" max="3" width="15.1328125" customWidth="1"/>
    <col min="4" max="4" width="16.33203125" customWidth="1"/>
    <col min="5" max="5" width="13.6640625" bestFit="1" customWidth="1"/>
    <col min="6" max="7" width="14.46484375" customWidth="1"/>
    <col min="8" max="8" width="12.86328125" bestFit="1" customWidth="1"/>
    <col min="9" max="9" width="10.33203125" bestFit="1" customWidth="1"/>
    <col min="11" max="11" width="10.19921875" bestFit="1" customWidth="1"/>
    <col min="12" max="12" width="17" bestFit="1" customWidth="1"/>
    <col min="13" max="13" width="14.33203125" bestFit="1" customWidth="1"/>
  </cols>
  <sheetData>
    <row r="1" spans="1:13" x14ac:dyDescent="0.45">
      <c r="A1" s="42" t="s">
        <v>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x14ac:dyDescent="0.45">
      <c r="A2" s="45" t="s">
        <v>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14.65" thickBot="1" x14ac:dyDescent="0.5">
      <c r="A3" s="48" t="s">
        <v>10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3" x14ac:dyDescent="0.45">
      <c r="A4" s="2"/>
      <c r="C4" s="2"/>
      <c r="D4" s="2"/>
      <c r="E4" s="1"/>
      <c r="F4" s="2"/>
      <c r="G4" s="2"/>
      <c r="H4" s="3"/>
      <c r="I4" s="4"/>
      <c r="J4" s="2"/>
      <c r="K4" s="2"/>
      <c r="L4" s="4"/>
      <c r="M4" s="4"/>
    </row>
    <row r="5" spans="1:13" x14ac:dyDescent="0.45">
      <c r="A5" s="55" t="s">
        <v>61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</row>
    <row r="6" spans="1:13" x14ac:dyDescent="0.45">
      <c r="A6" s="35" t="s">
        <v>62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t="14.65" thickBot="1" x14ac:dyDescent="0.5"/>
    <row r="8" spans="1:13" ht="14.65" thickBot="1" x14ac:dyDescent="0.5">
      <c r="A8" s="5" t="s">
        <v>11</v>
      </c>
      <c r="B8" s="6" t="s">
        <v>12</v>
      </c>
      <c r="C8" s="7" t="s">
        <v>13</v>
      </c>
      <c r="D8" s="6" t="s">
        <v>46</v>
      </c>
      <c r="E8" s="6" t="s">
        <v>47</v>
      </c>
      <c r="F8" s="6" t="s">
        <v>48</v>
      </c>
      <c r="G8" s="6" t="s">
        <v>49</v>
      </c>
      <c r="H8" s="8" t="s">
        <v>50</v>
      </c>
      <c r="I8" s="9" t="s">
        <v>14</v>
      </c>
      <c r="J8" s="6" t="s">
        <v>51</v>
      </c>
      <c r="K8" s="6" t="s">
        <v>52</v>
      </c>
      <c r="L8" s="10" t="s">
        <v>53</v>
      </c>
      <c r="M8" s="11" t="s">
        <v>54</v>
      </c>
    </row>
    <row r="9" spans="1:13" ht="14.65" thickBot="1" x14ac:dyDescent="0.5">
      <c r="A9" s="6">
        <v>1</v>
      </c>
      <c r="B9" s="15" t="s">
        <v>63</v>
      </c>
      <c r="C9" s="6" t="s">
        <v>64</v>
      </c>
      <c r="D9" s="6" t="s">
        <v>16</v>
      </c>
      <c r="E9" s="6">
        <v>25</v>
      </c>
      <c r="F9" s="6" t="s">
        <v>65</v>
      </c>
      <c r="G9" s="6"/>
      <c r="H9" s="16">
        <v>1200</v>
      </c>
      <c r="I9" s="16">
        <f>H9*11%</f>
        <v>132</v>
      </c>
      <c r="J9" s="16" t="s">
        <v>19</v>
      </c>
      <c r="K9" s="16"/>
      <c r="L9" s="16">
        <f>H9*20%</f>
        <v>240</v>
      </c>
      <c r="M9" s="16">
        <f>H9-I9</f>
        <v>1068</v>
      </c>
    </row>
    <row r="10" spans="1:13" ht="14.65" thickBot="1" x14ac:dyDescent="0.5">
      <c r="A10" s="6">
        <v>2</v>
      </c>
      <c r="B10" s="15" t="s">
        <v>66</v>
      </c>
      <c r="C10" s="6" t="s">
        <v>67</v>
      </c>
      <c r="D10" s="6" t="s">
        <v>21</v>
      </c>
      <c r="E10" s="6">
        <v>28</v>
      </c>
      <c r="F10" s="6" t="s">
        <v>68</v>
      </c>
      <c r="G10" s="6"/>
      <c r="H10" s="16">
        <v>1200</v>
      </c>
      <c r="I10" s="16">
        <v>132</v>
      </c>
      <c r="J10" s="16" t="s">
        <v>19</v>
      </c>
      <c r="K10" s="16"/>
      <c r="L10" s="16">
        <v>240</v>
      </c>
      <c r="M10" s="16">
        <f t="shared" ref="M10" si="0">H10-I10</f>
        <v>1068</v>
      </c>
    </row>
    <row r="11" spans="1:13" ht="14.65" thickBot="1" x14ac:dyDescent="0.5">
      <c r="A11" s="6">
        <v>3</v>
      </c>
      <c r="B11" s="15" t="s">
        <v>23</v>
      </c>
      <c r="C11" s="6" t="s">
        <v>1</v>
      </c>
      <c r="D11" s="6" t="s">
        <v>24</v>
      </c>
      <c r="E11" s="6">
        <v>14</v>
      </c>
      <c r="F11" s="6" t="s">
        <v>25</v>
      </c>
      <c r="G11" s="6"/>
      <c r="H11" s="16">
        <v>1200</v>
      </c>
      <c r="I11" s="16" t="s">
        <v>18</v>
      </c>
      <c r="J11" s="16" t="s">
        <v>19</v>
      </c>
      <c r="K11" s="16"/>
      <c r="L11" s="16">
        <f>H11*20%</f>
        <v>240</v>
      </c>
      <c r="M11" s="16">
        <v>1200</v>
      </c>
    </row>
    <row r="12" spans="1:13" ht="14.65" thickBot="1" x14ac:dyDescent="0.5">
      <c r="A12" s="6">
        <v>4</v>
      </c>
      <c r="B12" s="15" t="s">
        <v>69</v>
      </c>
      <c r="C12" s="6" t="s">
        <v>70</v>
      </c>
      <c r="D12" s="6" t="s">
        <v>24</v>
      </c>
      <c r="E12" s="6">
        <v>58</v>
      </c>
      <c r="F12" s="6" t="s">
        <v>71</v>
      </c>
      <c r="G12" s="6"/>
      <c r="H12" s="16">
        <v>1200</v>
      </c>
      <c r="I12" s="16">
        <v>132</v>
      </c>
      <c r="J12" s="16" t="s">
        <v>19</v>
      </c>
      <c r="K12" s="16"/>
      <c r="L12" s="16">
        <v>240</v>
      </c>
      <c r="M12" s="16">
        <v>1068</v>
      </c>
    </row>
    <row r="13" spans="1:13" ht="14.65" thickBot="1" x14ac:dyDescent="0.5">
      <c r="A13" s="6">
        <v>5</v>
      </c>
      <c r="B13" s="15" t="s">
        <v>26</v>
      </c>
      <c r="C13" s="6" t="s">
        <v>2</v>
      </c>
      <c r="D13" s="6" t="s">
        <v>24</v>
      </c>
      <c r="E13" s="6">
        <v>43</v>
      </c>
      <c r="F13" s="6" t="s">
        <v>27</v>
      </c>
      <c r="G13" s="6"/>
      <c r="H13" s="16">
        <v>1200</v>
      </c>
      <c r="I13" s="16" t="s">
        <v>18</v>
      </c>
      <c r="J13" s="16" t="s">
        <v>19</v>
      </c>
      <c r="K13" s="16"/>
      <c r="L13" s="16">
        <v>240</v>
      </c>
      <c r="M13" s="16">
        <v>1200</v>
      </c>
    </row>
    <row r="14" spans="1:13" ht="14.65" thickBot="1" x14ac:dyDescent="0.5">
      <c r="A14" s="6">
        <v>6</v>
      </c>
      <c r="B14" s="15" t="s">
        <v>28</v>
      </c>
      <c r="C14" s="6" t="s">
        <v>6</v>
      </c>
      <c r="D14" s="6" t="s">
        <v>24</v>
      </c>
      <c r="E14" s="6">
        <v>11</v>
      </c>
      <c r="F14" s="6" t="s">
        <v>29</v>
      </c>
      <c r="G14" s="6"/>
      <c r="H14" s="16">
        <v>1200</v>
      </c>
      <c r="I14" s="16" t="s">
        <v>30</v>
      </c>
      <c r="J14" s="16" t="s">
        <v>31</v>
      </c>
      <c r="K14" s="16"/>
      <c r="L14" s="16">
        <v>0</v>
      </c>
      <c r="M14" s="16">
        <v>1200</v>
      </c>
    </row>
    <row r="15" spans="1:13" ht="14.65" thickBot="1" x14ac:dyDescent="0.5">
      <c r="A15" s="6">
        <v>7</v>
      </c>
      <c r="B15" s="15" t="s">
        <v>32</v>
      </c>
      <c r="C15" s="6" t="s">
        <v>5</v>
      </c>
      <c r="D15" s="6" t="s">
        <v>24</v>
      </c>
      <c r="E15" s="6">
        <v>15</v>
      </c>
      <c r="F15" s="6" t="s">
        <v>33</v>
      </c>
      <c r="G15" s="6"/>
      <c r="H15" s="16">
        <v>1200</v>
      </c>
      <c r="I15" s="16" t="s">
        <v>30</v>
      </c>
      <c r="J15" s="16" t="s">
        <v>31</v>
      </c>
      <c r="K15" s="16"/>
      <c r="L15" s="16">
        <v>0</v>
      </c>
      <c r="M15" s="16">
        <v>1200</v>
      </c>
    </row>
    <row r="16" spans="1:13" ht="14.65" thickBot="1" x14ac:dyDescent="0.5">
      <c r="A16" s="6">
        <v>8</v>
      </c>
      <c r="B16" s="15" t="s">
        <v>34</v>
      </c>
      <c r="C16" s="6" t="s">
        <v>3</v>
      </c>
      <c r="D16" s="6" t="s">
        <v>24</v>
      </c>
      <c r="E16" s="30" t="s">
        <v>55</v>
      </c>
      <c r="F16" s="6" t="s">
        <v>35</v>
      </c>
      <c r="G16" s="6"/>
      <c r="H16" s="16">
        <v>1200</v>
      </c>
      <c r="I16" s="16" t="s">
        <v>30</v>
      </c>
      <c r="J16" s="16" t="s">
        <v>31</v>
      </c>
      <c r="K16" s="16"/>
      <c r="L16" s="16">
        <v>0</v>
      </c>
      <c r="M16" s="16">
        <v>1200</v>
      </c>
    </row>
    <row r="17" spans="1:13" ht="14.65" thickBot="1" x14ac:dyDescent="0.5">
      <c r="A17" s="6">
        <v>9</v>
      </c>
      <c r="B17" s="15" t="s">
        <v>36</v>
      </c>
      <c r="C17" s="6" t="s">
        <v>4</v>
      </c>
      <c r="D17" s="6" t="s">
        <v>24</v>
      </c>
      <c r="E17" s="6">
        <v>35</v>
      </c>
      <c r="F17" s="6" t="s">
        <v>37</v>
      </c>
      <c r="G17" s="6"/>
      <c r="H17" s="16">
        <v>1200</v>
      </c>
      <c r="I17" s="16" t="s">
        <v>30</v>
      </c>
      <c r="J17" s="16" t="s">
        <v>31</v>
      </c>
      <c r="K17" s="16"/>
      <c r="L17" s="16">
        <v>0</v>
      </c>
      <c r="M17" s="16">
        <v>1200</v>
      </c>
    </row>
    <row r="18" spans="1:13" ht="14.65" thickBot="1" x14ac:dyDescent="0.5">
      <c r="A18" s="12"/>
      <c r="C18" s="2"/>
      <c r="D18" s="2"/>
      <c r="E18" s="2"/>
      <c r="F18" s="2"/>
      <c r="G18" s="2"/>
      <c r="H18" s="3"/>
      <c r="I18" s="4"/>
      <c r="J18" s="2"/>
      <c r="K18" s="2"/>
      <c r="L18" s="4"/>
      <c r="M18" s="14"/>
    </row>
    <row r="19" spans="1:13" ht="18.399999999999999" thickBot="1" x14ac:dyDescent="0.6">
      <c r="A19" s="20" t="s">
        <v>38</v>
      </c>
      <c r="B19" s="21"/>
      <c r="C19" s="22"/>
      <c r="D19" s="22"/>
      <c r="E19" s="22"/>
      <c r="F19" s="22"/>
      <c r="G19" s="22"/>
      <c r="H19" s="23">
        <f>SUM(H9:H18)</f>
        <v>10800</v>
      </c>
      <c r="I19" s="23">
        <f>SUM(I9:I17)</f>
        <v>396</v>
      </c>
      <c r="J19" s="24"/>
      <c r="K19" s="24"/>
      <c r="L19" s="23">
        <f>SUM(L9:L18)</f>
        <v>1200</v>
      </c>
      <c r="M19" s="23">
        <f>SUM(M9:M17)</f>
        <v>10404</v>
      </c>
    </row>
    <row r="20" spans="1:13" x14ac:dyDescent="0.45">
      <c r="A20" s="12"/>
      <c r="C20" s="2"/>
      <c r="D20" s="2"/>
      <c r="E20" s="2"/>
      <c r="F20" s="2"/>
      <c r="G20" s="2"/>
      <c r="H20" s="3"/>
      <c r="I20" s="4"/>
      <c r="J20" s="2"/>
      <c r="K20" s="2"/>
      <c r="L20" s="4"/>
      <c r="M20" s="14"/>
    </row>
    <row r="21" spans="1:13" x14ac:dyDescent="0.45">
      <c r="A21" s="12"/>
      <c r="C21" s="2"/>
      <c r="D21" s="2"/>
      <c r="E21" s="2"/>
      <c r="F21" s="2"/>
      <c r="G21" s="2"/>
      <c r="H21" s="3"/>
      <c r="I21" s="4"/>
      <c r="J21" s="2"/>
      <c r="K21" s="2"/>
      <c r="L21" s="4"/>
      <c r="M21" s="14"/>
    </row>
    <row r="22" spans="1:13" ht="14.65" thickBot="1" x14ac:dyDescent="0.5">
      <c r="A22" s="12"/>
      <c r="B22" s="21"/>
      <c r="C22" s="22"/>
      <c r="D22" s="22"/>
      <c r="E22" s="22"/>
      <c r="F22" s="22"/>
      <c r="G22" s="22"/>
      <c r="H22" s="25"/>
      <c r="I22" s="26"/>
      <c r="J22" s="22"/>
      <c r="K22" s="22"/>
      <c r="L22" s="26"/>
      <c r="M22" s="14"/>
    </row>
    <row r="23" spans="1:13" x14ac:dyDescent="0.45">
      <c r="A23" s="36" t="s">
        <v>39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</row>
    <row r="24" spans="1:13" ht="14.65" thickBot="1" x14ac:dyDescent="0.5">
      <c r="A24" s="39" t="s">
        <v>40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</row>
    <row r="26" spans="1:13" ht="14.65" thickBot="1" x14ac:dyDescent="0.5"/>
    <row r="27" spans="1:13" x14ac:dyDescent="0.45">
      <c r="A27" s="42" t="s">
        <v>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4"/>
    </row>
    <row r="28" spans="1:13" x14ac:dyDescent="0.45">
      <c r="A28" s="45" t="s">
        <v>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7"/>
    </row>
    <row r="29" spans="1:13" ht="14.65" thickBot="1" x14ac:dyDescent="0.5">
      <c r="A29" s="48" t="s">
        <v>10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</row>
    <row r="30" spans="1:13" x14ac:dyDescent="0.45">
      <c r="A30" s="2"/>
      <c r="C30" s="2"/>
      <c r="D30" s="2"/>
      <c r="E30" s="1"/>
      <c r="F30" s="2"/>
      <c r="G30" s="2"/>
      <c r="H30" s="3"/>
      <c r="I30" s="4"/>
      <c r="J30" s="2"/>
      <c r="K30" s="2"/>
      <c r="L30" s="4"/>
      <c r="M30" s="4"/>
    </row>
    <row r="31" spans="1:13" x14ac:dyDescent="0.45">
      <c r="A31" s="55" t="s">
        <v>72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/>
    </row>
    <row r="32" spans="1:13" x14ac:dyDescent="0.45">
      <c r="A32" s="35" t="s">
        <v>62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4.65" thickBot="1" x14ac:dyDescent="0.5"/>
    <row r="34" spans="1:13" ht="14.65" thickBot="1" x14ac:dyDescent="0.5">
      <c r="A34" s="5" t="s">
        <v>11</v>
      </c>
      <c r="B34" s="6" t="s">
        <v>12</v>
      </c>
      <c r="C34" s="7" t="s">
        <v>13</v>
      </c>
      <c r="D34" s="6" t="s">
        <v>46</v>
      </c>
      <c r="E34" s="6" t="s">
        <v>47</v>
      </c>
      <c r="F34" s="6" t="s">
        <v>48</v>
      </c>
      <c r="G34" s="6" t="s">
        <v>49</v>
      </c>
      <c r="H34" s="8" t="s">
        <v>50</v>
      </c>
      <c r="I34" s="9" t="s">
        <v>14</v>
      </c>
      <c r="J34" s="6" t="s">
        <v>51</v>
      </c>
      <c r="K34" s="6" t="s">
        <v>52</v>
      </c>
      <c r="L34" s="10" t="s">
        <v>53</v>
      </c>
      <c r="M34" s="11" t="s">
        <v>54</v>
      </c>
    </row>
    <row r="35" spans="1:13" ht="14.65" thickBot="1" x14ac:dyDescent="0.5">
      <c r="A35" s="6">
        <v>1</v>
      </c>
      <c r="B35" s="15" t="s">
        <v>63</v>
      </c>
      <c r="C35" s="6" t="s">
        <v>64</v>
      </c>
      <c r="D35" s="6" t="s">
        <v>16</v>
      </c>
      <c r="E35" s="6">
        <v>25</v>
      </c>
      <c r="F35" s="6" t="s">
        <v>65</v>
      </c>
      <c r="G35" s="6"/>
      <c r="H35" s="16">
        <v>1200</v>
      </c>
      <c r="I35" s="16">
        <f>H35*11%</f>
        <v>132</v>
      </c>
      <c r="J35" s="16" t="s">
        <v>19</v>
      </c>
      <c r="K35" s="16"/>
      <c r="L35" s="16">
        <f>H35*20%</f>
        <v>240</v>
      </c>
      <c r="M35" s="16">
        <f>H35-I35</f>
        <v>1068</v>
      </c>
    </row>
    <row r="36" spans="1:13" ht="14.65" thickBot="1" x14ac:dyDescent="0.5">
      <c r="A36" s="6">
        <v>2</v>
      </c>
      <c r="B36" s="15" t="s">
        <v>66</v>
      </c>
      <c r="C36" s="6" t="s">
        <v>67</v>
      </c>
      <c r="D36" s="6" t="s">
        <v>21</v>
      </c>
      <c r="E36" s="6">
        <v>28</v>
      </c>
      <c r="F36" s="6" t="s">
        <v>68</v>
      </c>
      <c r="G36" s="6"/>
      <c r="H36" s="16">
        <v>1200</v>
      </c>
      <c r="I36" s="16">
        <v>132</v>
      </c>
      <c r="J36" s="16" t="s">
        <v>19</v>
      </c>
      <c r="K36" s="16"/>
      <c r="L36" s="16">
        <v>240</v>
      </c>
      <c r="M36" s="16">
        <f t="shared" ref="M36" si="1">H36-I36</f>
        <v>1068</v>
      </c>
    </row>
    <row r="37" spans="1:13" ht="14.65" thickBot="1" x14ac:dyDescent="0.5">
      <c r="A37" s="6">
        <v>3</v>
      </c>
      <c r="B37" s="15" t="s">
        <v>23</v>
      </c>
      <c r="C37" s="6" t="s">
        <v>1</v>
      </c>
      <c r="D37" s="6" t="s">
        <v>24</v>
      </c>
      <c r="E37" s="6">
        <v>14</v>
      </c>
      <c r="F37" s="6" t="s">
        <v>25</v>
      </c>
      <c r="G37" s="6"/>
      <c r="H37" s="16">
        <v>1200</v>
      </c>
      <c r="I37" s="16" t="s">
        <v>18</v>
      </c>
      <c r="J37" s="16" t="s">
        <v>19</v>
      </c>
      <c r="K37" s="16"/>
      <c r="L37" s="16">
        <f>H37*20%</f>
        <v>240</v>
      </c>
      <c r="M37" s="16">
        <v>1200</v>
      </c>
    </row>
    <row r="38" spans="1:13" ht="14.65" thickBot="1" x14ac:dyDescent="0.5">
      <c r="A38" s="6">
        <v>4</v>
      </c>
      <c r="B38" s="15" t="s">
        <v>69</v>
      </c>
      <c r="C38" s="6" t="s">
        <v>70</v>
      </c>
      <c r="D38" s="6" t="s">
        <v>24</v>
      </c>
      <c r="E38" s="6">
        <v>58</v>
      </c>
      <c r="F38" s="6" t="s">
        <v>71</v>
      </c>
      <c r="G38" s="6"/>
      <c r="H38" s="16">
        <v>1200</v>
      </c>
      <c r="I38" s="16" t="s">
        <v>18</v>
      </c>
      <c r="J38" s="16" t="s">
        <v>19</v>
      </c>
      <c r="K38" s="16"/>
      <c r="L38" s="16">
        <v>240</v>
      </c>
      <c r="M38" s="16">
        <v>1200</v>
      </c>
    </row>
    <row r="39" spans="1:13" ht="14.65" thickBot="1" x14ac:dyDescent="0.5">
      <c r="A39" s="6">
        <v>5</v>
      </c>
      <c r="B39" s="15" t="s">
        <v>26</v>
      </c>
      <c r="C39" s="6" t="s">
        <v>2</v>
      </c>
      <c r="D39" s="6" t="s">
        <v>24</v>
      </c>
      <c r="E39" s="6">
        <v>43</v>
      </c>
      <c r="F39" s="6" t="s">
        <v>27</v>
      </c>
      <c r="G39" s="6"/>
      <c r="H39" s="16">
        <v>1200</v>
      </c>
      <c r="I39" s="16" t="s">
        <v>18</v>
      </c>
      <c r="J39" s="16" t="s">
        <v>19</v>
      </c>
      <c r="K39" s="16"/>
      <c r="L39" s="16">
        <v>240</v>
      </c>
      <c r="M39" s="16">
        <v>1200</v>
      </c>
    </row>
    <row r="40" spans="1:13" ht="14.65" thickBot="1" x14ac:dyDescent="0.5">
      <c r="A40" s="6">
        <v>6</v>
      </c>
      <c r="B40" s="15" t="s">
        <v>28</v>
      </c>
      <c r="C40" s="6" t="s">
        <v>6</v>
      </c>
      <c r="D40" s="6" t="s">
        <v>24</v>
      </c>
      <c r="E40" s="6">
        <v>11</v>
      </c>
      <c r="F40" s="6" t="s">
        <v>29</v>
      </c>
      <c r="G40" s="6"/>
      <c r="H40" s="16">
        <v>1200</v>
      </c>
      <c r="I40" s="16" t="s">
        <v>30</v>
      </c>
      <c r="J40" s="16" t="s">
        <v>31</v>
      </c>
      <c r="K40" s="16"/>
      <c r="L40" s="16">
        <v>0</v>
      </c>
      <c r="M40" s="16">
        <v>1200</v>
      </c>
    </row>
    <row r="41" spans="1:13" ht="14.65" thickBot="1" x14ac:dyDescent="0.5">
      <c r="A41" s="6">
        <v>7</v>
      </c>
      <c r="B41" s="15" t="s">
        <v>32</v>
      </c>
      <c r="C41" s="6" t="s">
        <v>5</v>
      </c>
      <c r="D41" s="6" t="s">
        <v>24</v>
      </c>
      <c r="E41" s="6">
        <v>15</v>
      </c>
      <c r="F41" s="6" t="s">
        <v>33</v>
      </c>
      <c r="G41" s="6"/>
      <c r="H41" s="16">
        <v>1200</v>
      </c>
      <c r="I41" s="16" t="s">
        <v>30</v>
      </c>
      <c r="J41" s="16" t="s">
        <v>31</v>
      </c>
      <c r="K41" s="16"/>
      <c r="L41" s="16">
        <v>0</v>
      </c>
      <c r="M41" s="16">
        <v>1200</v>
      </c>
    </row>
    <row r="42" spans="1:13" ht="14.65" thickBot="1" x14ac:dyDescent="0.5">
      <c r="A42" s="6">
        <v>8</v>
      </c>
      <c r="B42" s="15" t="s">
        <v>34</v>
      </c>
      <c r="C42" s="6" t="s">
        <v>3</v>
      </c>
      <c r="D42" s="6" t="s">
        <v>24</v>
      </c>
      <c r="E42" s="30" t="s">
        <v>55</v>
      </c>
      <c r="F42" s="6" t="s">
        <v>35</v>
      </c>
      <c r="G42" s="6"/>
      <c r="H42" s="16">
        <v>1200</v>
      </c>
      <c r="I42" s="16" t="s">
        <v>30</v>
      </c>
      <c r="J42" s="16" t="s">
        <v>31</v>
      </c>
      <c r="K42" s="16"/>
      <c r="L42" s="16">
        <v>0</v>
      </c>
      <c r="M42" s="16">
        <v>1200</v>
      </c>
    </row>
    <row r="43" spans="1:13" ht="14.65" thickBot="1" x14ac:dyDescent="0.5">
      <c r="A43" s="6">
        <v>9</v>
      </c>
      <c r="B43" s="15" t="s">
        <v>36</v>
      </c>
      <c r="C43" s="6" t="s">
        <v>4</v>
      </c>
      <c r="D43" s="6" t="s">
        <v>24</v>
      </c>
      <c r="E43" s="6">
        <v>35</v>
      </c>
      <c r="F43" s="6" t="s">
        <v>37</v>
      </c>
      <c r="G43" s="6"/>
      <c r="H43" s="16">
        <v>1200</v>
      </c>
      <c r="I43" s="16" t="s">
        <v>30</v>
      </c>
      <c r="J43" s="16" t="s">
        <v>31</v>
      </c>
      <c r="K43" s="16"/>
      <c r="L43" s="16">
        <v>0</v>
      </c>
      <c r="M43" s="16">
        <v>1200</v>
      </c>
    </row>
    <row r="44" spans="1:13" ht="14.65" thickBot="1" x14ac:dyDescent="0.5">
      <c r="A44" s="12"/>
      <c r="C44" s="2"/>
      <c r="D44" s="2"/>
      <c r="E44" s="2"/>
      <c r="F44" s="2"/>
      <c r="G44" s="2"/>
      <c r="H44" s="3"/>
      <c r="I44" s="4"/>
      <c r="J44" s="2"/>
      <c r="K44" s="2"/>
      <c r="L44" s="4"/>
      <c r="M44" s="14"/>
    </row>
    <row r="45" spans="1:13" ht="18.399999999999999" thickBot="1" x14ac:dyDescent="0.6">
      <c r="A45" s="20" t="s">
        <v>38</v>
      </c>
      <c r="B45" s="21"/>
      <c r="C45" s="22"/>
      <c r="D45" s="22"/>
      <c r="E45" s="22"/>
      <c r="F45" s="22"/>
      <c r="G45" s="22"/>
      <c r="H45" s="23">
        <f>SUM(H35:H44)</f>
        <v>10800</v>
      </c>
      <c r="I45" s="23">
        <f>SUM(I35:I43)</f>
        <v>264</v>
      </c>
      <c r="J45" s="24"/>
      <c r="K45" s="24"/>
      <c r="L45" s="23">
        <f>SUM(L35:L44)</f>
        <v>1200</v>
      </c>
      <c r="M45" s="23">
        <f>SUM(M35:M43)</f>
        <v>10536</v>
      </c>
    </row>
    <row r="46" spans="1:13" x14ac:dyDescent="0.45">
      <c r="A46" s="12"/>
      <c r="C46" s="2"/>
      <c r="D46" s="2"/>
      <c r="E46" s="2"/>
      <c r="F46" s="2"/>
      <c r="G46" s="2"/>
      <c r="H46" s="3"/>
      <c r="I46" s="4"/>
      <c r="J46" s="2"/>
      <c r="K46" s="2"/>
      <c r="L46" s="4"/>
      <c r="M46" s="14"/>
    </row>
    <row r="47" spans="1:13" x14ac:dyDescent="0.45">
      <c r="A47" s="12"/>
      <c r="C47" s="2"/>
      <c r="D47" s="2"/>
      <c r="E47" s="2"/>
      <c r="F47" s="2"/>
      <c r="G47" s="2"/>
      <c r="H47" s="3"/>
      <c r="I47" s="4"/>
      <c r="J47" s="2"/>
      <c r="K47" s="2"/>
      <c r="L47" s="4"/>
      <c r="M47" s="14"/>
    </row>
    <row r="48" spans="1:13" ht="14.65" thickBot="1" x14ac:dyDescent="0.5">
      <c r="A48" s="12"/>
      <c r="B48" s="21"/>
      <c r="C48" s="22"/>
      <c r="D48" s="22"/>
      <c r="E48" s="22"/>
      <c r="F48" s="22"/>
      <c r="G48" s="22"/>
      <c r="H48" s="25"/>
      <c r="I48" s="26"/>
      <c r="J48" s="22"/>
      <c r="K48" s="22"/>
      <c r="L48" s="26"/>
      <c r="M48" s="14"/>
    </row>
    <row r="49" spans="1:13" x14ac:dyDescent="0.45">
      <c r="A49" s="36" t="s">
        <v>39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</row>
    <row r="50" spans="1:13" ht="14.65" thickBot="1" x14ac:dyDescent="0.5">
      <c r="A50" s="39" t="s">
        <v>40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1"/>
    </row>
    <row r="52" spans="1:13" ht="14.65" thickBot="1" x14ac:dyDescent="0.5"/>
    <row r="53" spans="1:13" x14ac:dyDescent="0.45">
      <c r="A53" s="42" t="s">
        <v>8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4"/>
    </row>
    <row r="54" spans="1:13" x14ac:dyDescent="0.45">
      <c r="A54" s="45" t="s">
        <v>9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</row>
    <row r="55" spans="1:13" ht="14.65" thickBot="1" x14ac:dyDescent="0.5">
      <c r="A55" s="48" t="s">
        <v>10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50"/>
    </row>
    <row r="56" spans="1:13" x14ac:dyDescent="0.45">
      <c r="A56" s="2"/>
      <c r="C56" s="2"/>
      <c r="D56" s="2"/>
      <c r="E56" s="1"/>
      <c r="F56" s="2"/>
      <c r="G56" s="2"/>
      <c r="H56" s="3"/>
      <c r="I56" s="4"/>
      <c r="J56" s="2"/>
      <c r="K56" s="2"/>
      <c r="L56" s="4"/>
      <c r="M56" s="4"/>
    </row>
    <row r="57" spans="1:13" x14ac:dyDescent="0.45">
      <c r="A57" s="55" t="s">
        <v>73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/>
    </row>
    <row r="58" spans="1:13" x14ac:dyDescent="0.45">
      <c r="A58" s="35" t="s">
        <v>62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3" ht="14.65" thickBot="1" x14ac:dyDescent="0.5"/>
    <row r="60" spans="1:13" ht="14.65" thickBot="1" x14ac:dyDescent="0.5">
      <c r="A60" s="5" t="s">
        <v>11</v>
      </c>
      <c r="B60" s="6" t="s">
        <v>12</v>
      </c>
      <c r="C60" s="7" t="s">
        <v>13</v>
      </c>
      <c r="D60" s="6" t="s">
        <v>46</v>
      </c>
      <c r="E60" s="6" t="s">
        <v>47</v>
      </c>
      <c r="F60" s="6" t="s">
        <v>48</v>
      </c>
      <c r="G60" s="6" t="s">
        <v>49</v>
      </c>
      <c r="H60" s="8" t="s">
        <v>50</v>
      </c>
      <c r="I60" s="9" t="s">
        <v>14</v>
      </c>
      <c r="J60" s="6" t="s">
        <v>51</v>
      </c>
      <c r="K60" s="6" t="s">
        <v>52</v>
      </c>
      <c r="L60" s="10" t="s">
        <v>53</v>
      </c>
      <c r="M60" s="11" t="s">
        <v>54</v>
      </c>
    </row>
    <row r="61" spans="1:13" ht="14.65" thickBot="1" x14ac:dyDescent="0.5">
      <c r="A61" s="12"/>
      <c r="B61" s="31"/>
      <c r="C61" s="2"/>
      <c r="D61" s="13"/>
      <c r="E61" s="32" t="s">
        <v>74</v>
      </c>
      <c r="F61" s="2"/>
      <c r="G61" s="6"/>
      <c r="H61" s="33"/>
      <c r="I61" s="4"/>
      <c r="J61" s="13"/>
      <c r="K61" s="2"/>
      <c r="L61" s="34"/>
      <c r="M61" s="14"/>
    </row>
    <row r="62" spans="1:13" ht="14.65" thickBot="1" x14ac:dyDescent="0.5">
      <c r="A62" s="6">
        <v>1</v>
      </c>
      <c r="B62" s="15" t="s">
        <v>63</v>
      </c>
      <c r="C62" s="6" t="s">
        <v>64</v>
      </c>
      <c r="D62" s="6" t="s">
        <v>16</v>
      </c>
      <c r="E62" s="6">
        <v>25</v>
      </c>
      <c r="F62" s="6" t="s">
        <v>65</v>
      </c>
      <c r="G62" s="6"/>
      <c r="H62" s="16">
        <v>1200</v>
      </c>
      <c r="I62" s="16">
        <f>H62*11%</f>
        <v>132</v>
      </c>
      <c r="J62" s="16" t="s">
        <v>19</v>
      </c>
      <c r="K62" s="16"/>
      <c r="L62" s="16">
        <f>H62*20%</f>
        <v>240</v>
      </c>
      <c r="M62" s="16">
        <f>H62-I62</f>
        <v>1068</v>
      </c>
    </row>
    <row r="63" spans="1:13" ht="14.65" thickBot="1" x14ac:dyDescent="0.5">
      <c r="A63" s="6">
        <v>2</v>
      </c>
      <c r="B63" s="15" t="s">
        <v>66</v>
      </c>
      <c r="C63" s="6" t="s">
        <v>67</v>
      </c>
      <c r="D63" s="6" t="s">
        <v>21</v>
      </c>
      <c r="E63" s="6">
        <v>28</v>
      </c>
      <c r="F63" s="6" t="s">
        <v>68</v>
      </c>
      <c r="G63" s="6"/>
      <c r="H63" s="16">
        <v>1200</v>
      </c>
      <c r="I63" s="16">
        <v>132</v>
      </c>
      <c r="J63" s="16" t="s">
        <v>19</v>
      </c>
      <c r="K63" s="16"/>
      <c r="L63" s="16">
        <v>240</v>
      </c>
      <c r="M63" s="16">
        <f t="shared" ref="M63" si="2">H63-I63</f>
        <v>1068</v>
      </c>
    </row>
    <row r="64" spans="1:13" ht="14.65" thickBot="1" x14ac:dyDescent="0.5">
      <c r="A64" s="6">
        <v>3</v>
      </c>
      <c r="B64" s="15" t="s">
        <v>23</v>
      </c>
      <c r="C64" s="6" t="s">
        <v>1</v>
      </c>
      <c r="D64" s="6" t="s">
        <v>24</v>
      </c>
      <c r="E64" s="6">
        <v>14</v>
      </c>
      <c r="F64" s="6" t="s">
        <v>25</v>
      </c>
      <c r="G64" s="6"/>
      <c r="H64" s="16">
        <v>1200</v>
      </c>
      <c r="I64" s="16" t="s">
        <v>18</v>
      </c>
      <c r="J64" s="16" t="s">
        <v>19</v>
      </c>
      <c r="K64" s="16"/>
      <c r="L64" s="16">
        <f>H64*20%</f>
        <v>240</v>
      </c>
      <c r="M64" s="16">
        <v>1200</v>
      </c>
    </row>
    <row r="65" spans="1:13" ht="14.65" thickBot="1" x14ac:dyDescent="0.5">
      <c r="A65" s="6">
        <v>4</v>
      </c>
      <c r="B65" s="15" t="s">
        <v>69</v>
      </c>
      <c r="C65" s="6" t="s">
        <v>70</v>
      </c>
      <c r="D65" s="6" t="s">
        <v>24</v>
      </c>
      <c r="E65" s="6">
        <v>58</v>
      </c>
      <c r="F65" s="6" t="s">
        <v>71</v>
      </c>
      <c r="G65" s="6"/>
      <c r="H65" s="16">
        <v>1200</v>
      </c>
      <c r="I65" s="16" t="s">
        <v>18</v>
      </c>
      <c r="J65" s="16" t="s">
        <v>19</v>
      </c>
      <c r="K65" s="16"/>
      <c r="L65" s="16">
        <v>240</v>
      </c>
      <c r="M65" s="16">
        <v>1200</v>
      </c>
    </row>
    <row r="66" spans="1:13" ht="14.65" thickBot="1" x14ac:dyDescent="0.5">
      <c r="A66" s="6">
        <v>5</v>
      </c>
      <c r="B66" s="15" t="s">
        <v>26</v>
      </c>
      <c r="C66" s="6" t="s">
        <v>2</v>
      </c>
      <c r="D66" s="6" t="s">
        <v>24</v>
      </c>
      <c r="E66" s="6">
        <v>43</v>
      </c>
      <c r="F66" s="6" t="s">
        <v>27</v>
      </c>
      <c r="G66" s="6"/>
      <c r="H66" s="16">
        <v>1200</v>
      </c>
      <c r="I66" s="16" t="s">
        <v>18</v>
      </c>
      <c r="J66" s="16" t="s">
        <v>19</v>
      </c>
      <c r="K66" s="16"/>
      <c r="L66" s="16">
        <v>240</v>
      </c>
      <c r="M66" s="16">
        <v>1200</v>
      </c>
    </row>
    <row r="67" spans="1:13" ht="14.65" thickBot="1" x14ac:dyDescent="0.5">
      <c r="A67" s="6">
        <v>6</v>
      </c>
      <c r="B67" s="15" t="s">
        <v>28</v>
      </c>
      <c r="C67" s="6" t="s">
        <v>6</v>
      </c>
      <c r="D67" s="6" t="s">
        <v>24</v>
      </c>
      <c r="E67" s="6">
        <v>11</v>
      </c>
      <c r="F67" s="6" t="s">
        <v>29</v>
      </c>
      <c r="G67" s="6"/>
      <c r="H67" s="16">
        <v>1200</v>
      </c>
      <c r="I67" s="16" t="s">
        <v>30</v>
      </c>
      <c r="J67" s="16" t="s">
        <v>31</v>
      </c>
      <c r="K67" s="16"/>
      <c r="L67" s="16">
        <v>0</v>
      </c>
      <c r="M67" s="16">
        <v>1200</v>
      </c>
    </row>
    <row r="68" spans="1:13" ht="14.65" thickBot="1" x14ac:dyDescent="0.5">
      <c r="A68" s="6">
        <v>7</v>
      </c>
      <c r="B68" s="15" t="s">
        <v>32</v>
      </c>
      <c r="C68" s="6" t="s">
        <v>5</v>
      </c>
      <c r="D68" s="6" t="s">
        <v>24</v>
      </c>
      <c r="E68" s="6">
        <v>15</v>
      </c>
      <c r="F68" s="6" t="s">
        <v>33</v>
      </c>
      <c r="G68" s="6"/>
      <c r="H68" s="16">
        <v>1200</v>
      </c>
      <c r="I68" s="16" t="s">
        <v>30</v>
      </c>
      <c r="J68" s="16" t="s">
        <v>31</v>
      </c>
      <c r="K68" s="16"/>
      <c r="L68" s="16">
        <v>0</v>
      </c>
      <c r="M68" s="16">
        <v>1200</v>
      </c>
    </row>
    <row r="69" spans="1:13" ht="14.65" thickBot="1" x14ac:dyDescent="0.5">
      <c r="A69" s="6">
        <v>8</v>
      </c>
      <c r="B69" s="15" t="s">
        <v>34</v>
      </c>
      <c r="C69" s="6" t="s">
        <v>3</v>
      </c>
      <c r="D69" s="6" t="s">
        <v>24</v>
      </c>
      <c r="E69" s="6">
        <v>1</v>
      </c>
      <c r="F69" s="6" t="s">
        <v>35</v>
      </c>
      <c r="G69" s="6"/>
      <c r="H69" s="16">
        <v>1200</v>
      </c>
      <c r="I69" s="16" t="s">
        <v>30</v>
      </c>
      <c r="J69" s="16" t="s">
        <v>31</v>
      </c>
      <c r="K69" s="16"/>
      <c r="L69" s="16">
        <v>0</v>
      </c>
      <c r="M69" s="16">
        <v>1200</v>
      </c>
    </row>
    <row r="70" spans="1:13" ht="14.65" thickBot="1" x14ac:dyDescent="0.5">
      <c r="A70" s="6">
        <v>9</v>
      </c>
      <c r="B70" s="15" t="s">
        <v>36</v>
      </c>
      <c r="C70" s="6" t="s">
        <v>4</v>
      </c>
      <c r="D70" s="6" t="s">
        <v>24</v>
      </c>
      <c r="E70" s="6">
        <v>35</v>
      </c>
      <c r="F70" s="6" t="s">
        <v>37</v>
      </c>
      <c r="G70" s="6"/>
      <c r="H70" s="16">
        <v>1200</v>
      </c>
      <c r="I70" s="16" t="s">
        <v>30</v>
      </c>
      <c r="J70" s="16" t="s">
        <v>31</v>
      </c>
      <c r="K70" s="16"/>
      <c r="L70" s="16">
        <v>0</v>
      </c>
      <c r="M70" s="16">
        <v>1200</v>
      </c>
    </row>
    <row r="71" spans="1:13" ht="14.65" thickBot="1" x14ac:dyDescent="0.5">
      <c r="A71" s="12"/>
      <c r="C71" s="2"/>
      <c r="D71" s="2"/>
      <c r="E71" s="2"/>
      <c r="F71" s="2"/>
      <c r="G71" s="2"/>
      <c r="H71" s="3"/>
      <c r="I71" s="4"/>
      <c r="J71" s="2"/>
      <c r="K71" s="2"/>
      <c r="L71" s="4"/>
      <c r="M71" s="14"/>
    </row>
    <row r="72" spans="1:13" ht="18.399999999999999" thickBot="1" x14ac:dyDescent="0.6">
      <c r="A72" s="20" t="s">
        <v>38</v>
      </c>
      <c r="B72" s="21"/>
      <c r="C72" s="22"/>
      <c r="D72" s="22"/>
      <c r="E72" s="22"/>
      <c r="F72" s="22"/>
      <c r="G72" s="22"/>
      <c r="H72" s="23">
        <f>SUM(H62:H71)</f>
        <v>10800</v>
      </c>
      <c r="I72" s="23">
        <f>SUM(I62:I70)</f>
        <v>264</v>
      </c>
      <c r="J72" s="24"/>
      <c r="K72" s="24"/>
      <c r="L72" s="23">
        <f>SUM(L62:L71)</f>
        <v>1200</v>
      </c>
      <c r="M72" s="23">
        <f>SUM(M62:M70)</f>
        <v>10536</v>
      </c>
    </row>
    <row r="73" spans="1:13" x14ac:dyDescent="0.45">
      <c r="A73" s="12"/>
      <c r="C73" s="2"/>
      <c r="D73" s="2"/>
      <c r="E73" s="2"/>
      <c r="F73" s="2"/>
      <c r="G73" s="2"/>
      <c r="H73" s="3"/>
      <c r="I73" s="4"/>
      <c r="J73" s="2"/>
      <c r="K73" s="2"/>
      <c r="L73" s="4"/>
      <c r="M73" s="14"/>
    </row>
    <row r="74" spans="1:13" x14ac:dyDescent="0.45">
      <c r="A74" s="12"/>
      <c r="C74" s="2"/>
      <c r="D74" s="2"/>
      <c r="E74" s="2"/>
      <c r="F74" s="2"/>
      <c r="G74" s="2"/>
      <c r="H74" s="3"/>
      <c r="I74" s="4"/>
      <c r="J74" s="2"/>
      <c r="K74" s="2"/>
      <c r="L74" s="4"/>
      <c r="M74" s="14"/>
    </row>
    <row r="75" spans="1:13" ht="14.65" thickBot="1" x14ac:dyDescent="0.5">
      <c r="A75" s="12"/>
      <c r="B75" s="21"/>
      <c r="C75" s="22"/>
      <c r="D75" s="22"/>
      <c r="E75" s="22"/>
      <c r="F75" s="22"/>
      <c r="G75" s="22"/>
      <c r="H75" s="25"/>
      <c r="I75" s="26"/>
      <c r="J75" s="22"/>
      <c r="K75" s="22"/>
      <c r="L75" s="26"/>
      <c r="M75" s="14"/>
    </row>
    <row r="76" spans="1:13" x14ac:dyDescent="0.45">
      <c r="A76" s="36" t="s">
        <v>39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</row>
    <row r="77" spans="1:13" ht="14.65" thickBot="1" x14ac:dyDescent="0.5">
      <c r="A77" s="39" t="s">
        <v>40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1"/>
    </row>
    <row r="79" spans="1:13" ht="14.65" thickBot="1" x14ac:dyDescent="0.5"/>
    <row r="80" spans="1:13" x14ac:dyDescent="0.45">
      <c r="A80" s="42" t="s">
        <v>8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4"/>
    </row>
    <row r="81" spans="1:14" x14ac:dyDescent="0.45">
      <c r="A81" s="45" t="s">
        <v>9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7"/>
    </row>
    <row r="82" spans="1:14" ht="14.65" thickBot="1" x14ac:dyDescent="0.5">
      <c r="A82" s="48" t="s">
        <v>10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50"/>
    </row>
    <row r="83" spans="1:14" x14ac:dyDescent="0.45">
      <c r="A83" s="2"/>
      <c r="C83" s="2"/>
      <c r="D83" s="1"/>
      <c r="E83" s="2"/>
      <c r="F83" s="3"/>
      <c r="G83" s="3"/>
      <c r="H83" s="4"/>
      <c r="I83" s="2"/>
      <c r="J83" s="2"/>
      <c r="K83" s="4"/>
      <c r="L83" s="4"/>
    </row>
    <row r="84" spans="1:14" x14ac:dyDescent="0.45">
      <c r="A84" s="51" t="s">
        <v>75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</row>
    <row r="85" spans="1:14" x14ac:dyDescent="0.45">
      <c r="A85" s="35" t="s">
        <v>62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</row>
    <row r="86" spans="1:14" ht="14.65" thickBot="1" x14ac:dyDescent="0.5"/>
    <row r="87" spans="1:14" ht="14.65" thickBot="1" x14ac:dyDescent="0.5">
      <c r="A87" s="5" t="s">
        <v>11</v>
      </c>
      <c r="B87" s="6" t="s">
        <v>12</v>
      </c>
      <c r="C87" s="7" t="s">
        <v>13</v>
      </c>
      <c r="D87" s="6" t="s">
        <v>46</v>
      </c>
      <c r="E87" s="6" t="s">
        <v>47</v>
      </c>
      <c r="F87" s="6" t="s">
        <v>48</v>
      </c>
      <c r="G87" s="6" t="s">
        <v>49</v>
      </c>
      <c r="H87" s="8" t="s">
        <v>50</v>
      </c>
      <c r="I87" s="9" t="s">
        <v>14</v>
      </c>
      <c r="J87" s="6" t="s">
        <v>51</v>
      </c>
      <c r="K87" s="6" t="s">
        <v>52</v>
      </c>
      <c r="L87" s="10" t="s">
        <v>53</v>
      </c>
      <c r="M87" s="11" t="s">
        <v>54</v>
      </c>
    </row>
    <row r="88" spans="1:14" ht="14.65" thickBot="1" x14ac:dyDescent="0.5">
      <c r="A88" s="6">
        <v>1</v>
      </c>
      <c r="B88" s="15" t="s">
        <v>63</v>
      </c>
      <c r="C88" s="6" t="s">
        <v>64</v>
      </c>
      <c r="D88" s="6" t="s">
        <v>16</v>
      </c>
      <c r="E88" s="6">
        <v>25</v>
      </c>
      <c r="F88" s="6" t="s">
        <v>65</v>
      </c>
      <c r="G88" s="6"/>
      <c r="H88" s="16">
        <v>1200</v>
      </c>
      <c r="I88" s="16">
        <f>H88*11%</f>
        <v>132</v>
      </c>
      <c r="J88" s="16" t="s">
        <v>19</v>
      </c>
      <c r="K88" s="16"/>
      <c r="L88" s="16">
        <f>H88*20%</f>
        <v>240</v>
      </c>
      <c r="M88" s="16">
        <f>H88-I88</f>
        <v>1068</v>
      </c>
    </row>
    <row r="89" spans="1:14" ht="14.65" thickBot="1" x14ac:dyDescent="0.5">
      <c r="A89" s="6">
        <v>2</v>
      </c>
      <c r="B89" s="31" t="s">
        <v>20</v>
      </c>
      <c r="C89" s="2" t="s">
        <v>7</v>
      </c>
      <c r="D89" s="6" t="s">
        <v>21</v>
      </c>
      <c r="E89" s="13">
        <v>29</v>
      </c>
      <c r="F89" s="2" t="s">
        <v>22</v>
      </c>
      <c r="G89" s="6"/>
      <c r="H89" s="17">
        <v>1200</v>
      </c>
      <c r="I89" s="18">
        <v>132</v>
      </c>
      <c r="J89" s="17" t="s">
        <v>19</v>
      </c>
      <c r="K89" s="18"/>
      <c r="L89" s="17">
        <v>240</v>
      </c>
      <c r="M89" s="19">
        <f t="shared" ref="M89" si="3">H89-I89</f>
        <v>1068</v>
      </c>
    </row>
    <row r="90" spans="1:14" ht="14.65" thickBot="1" x14ac:dyDescent="0.5">
      <c r="A90" s="6">
        <v>3</v>
      </c>
      <c r="B90" s="15" t="s">
        <v>23</v>
      </c>
      <c r="C90" s="6" t="s">
        <v>1</v>
      </c>
      <c r="D90" s="6" t="s">
        <v>24</v>
      </c>
      <c r="E90" s="6">
        <v>14</v>
      </c>
      <c r="F90" s="6" t="s">
        <v>25</v>
      </c>
      <c r="G90" s="6"/>
      <c r="H90" s="16">
        <v>1200</v>
      </c>
      <c r="I90" s="16" t="s">
        <v>18</v>
      </c>
      <c r="J90" s="16" t="s">
        <v>19</v>
      </c>
      <c r="K90" s="16"/>
      <c r="L90" s="16">
        <f>H90*20%</f>
        <v>240</v>
      </c>
      <c r="M90" s="16">
        <v>1200</v>
      </c>
    </row>
    <row r="91" spans="1:14" ht="14.65" thickBot="1" x14ac:dyDescent="0.5">
      <c r="A91" s="6">
        <v>4</v>
      </c>
      <c r="B91" s="15" t="s">
        <v>69</v>
      </c>
      <c r="C91" s="6" t="s">
        <v>70</v>
      </c>
      <c r="D91" s="6" t="s">
        <v>24</v>
      </c>
      <c r="E91" s="6">
        <v>58</v>
      </c>
      <c r="F91" s="6" t="s">
        <v>71</v>
      </c>
      <c r="G91" s="6"/>
      <c r="H91" s="16">
        <v>1200</v>
      </c>
      <c r="I91" s="16" t="s">
        <v>18</v>
      </c>
      <c r="J91" s="16" t="s">
        <v>19</v>
      </c>
      <c r="K91" s="16"/>
      <c r="L91" s="16">
        <v>240</v>
      </c>
      <c r="M91" s="16">
        <v>1200</v>
      </c>
    </row>
    <row r="92" spans="1:14" ht="14.65" thickBot="1" x14ac:dyDescent="0.5">
      <c r="A92" s="6">
        <v>5</v>
      </c>
      <c r="B92" s="15" t="s">
        <v>26</v>
      </c>
      <c r="C92" s="6" t="s">
        <v>2</v>
      </c>
      <c r="D92" s="6" t="s">
        <v>24</v>
      </c>
      <c r="E92" s="6">
        <v>43</v>
      </c>
      <c r="F92" s="6" t="s">
        <v>27</v>
      </c>
      <c r="G92" s="6"/>
      <c r="H92" s="16">
        <v>1200</v>
      </c>
      <c r="I92" s="16" t="s">
        <v>18</v>
      </c>
      <c r="J92" s="16" t="s">
        <v>19</v>
      </c>
      <c r="K92" s="16"/>
      <c r="L92" s="16">
        <v>240</v>
      </c>
      <c r="M92" s="16">
        <v>1200</v>
      </c>
    </row>
    <row r="93" spans="1:14" ht="14.65" thickBot="1" x14ac:dyDescent="0.5">
      <c r="A93" s="6">
        <v>6</v>
      </c>
      <c r="B93" s="15" t="s">
        <v>28</v>
      </c>
      <c r="C93" s="6" t="s">
        <v>6</v>
      </c>
      <c r="D93" s="6" t="s">
        <v>24</v>
      </c>
      <c r="E93" s="6">
        <v>11</v>
      </c>
      <c r="F93" s="6" t="s">
        <v>29</v>
      </c>
      <c r="G93" s="6"/>
      <c r="H93" s="16">
        <v>1200</v>
      </c>
      <c r="I93" s="16" t="s">
        <v>30</v>
      </c>
      <c r="J93" s="16" t="s">
        <v>31</v>
      </c>
      <c r="K93" s="16"/>
      <c r="L93" s="16">
        <v>0</v>
      </c>
      <c r="M93" s="16">
        <v>1200</v>
      </c>
    </row>
    <row r="94" spans="1:14" ht="14.65" thickBot="1" x14ac:dyDescent="0.5">
      <c r="A94" s="6">
        <v>7</v>
      </c>
      <c r="B94" s="15" t="s">
        <v>32</v>
      </c>
      <c r="C94" s="6" t="s">
        <v>5</v>
      </c>
      <c r="D94" s="6" t="s">
        <v>24</v>
      </c>
      <c r="E94" s="6">
        <v>15</v>
      </c>
      <c r="F94" s="6" t="s">
        <v>33</v>
      </c>
      <c r="G94" s="6"/>
      <c r="H94" s="16">
        <v>1200</v>
      </c>
      <c r="I94" s="16" t="s">
        <v>30</v>
      </c>
      <c r="J94" s="16" t="s">
        <v>31</v>
      </c>
      <c r="K94" s="16"/>
      <c r="L94" s="16">
        <v>0</v>
      </c>
      <c r="M94" s="16">
        <v>1200</v>
      </c>
    </row>
    <row r="95" spans="1:14" ht="14.65" thickBot="1" x14ac:dyDescent="0.5">
      <c r="A95" s="6">
        <v>8</v>
      </c>
      <c r="B95" s="15" t="s">
        <v>34</v>
      </c>
      <c r="C95" s="6" t="s">
        <v>3</v>
      </c>
      <c r="D95" s="6" t="s">
        <v>24</v>
      </c>
      <c r="E95" s="6">
        <v>1</v>
      </c>
      <c r="F95" s="6" t="s">
        <v>35</v>
      </c>
      <c r="G95" s="6"/>
      <c r="H95" s="16">
        <v>1200</v>
      </c>
      <c r="I95" s="16" t="s">
        <v>30</v>
      </c>
      <c r="J95" s="16" t="s">
        <v>31</v>
      </c>
      <c r="K95" s="16"/>
      <c r="L95" s="16">
        <v>0</v>
      </c>
      <c r="M95" s="16">
        <v>1200</v>
      </c>
    </row>
    <row r="96" spans="1:14" ht="14.65" thickBot="1" x14ac:dyDescent="0.5">
      <c r="A96" s="6">
        <v>9</v>
      </c>
      <c r="B96" s="15" t="s">
        <v>36</v>
      </c>
      <c r="C96" s="6" t="s">
        <v>4</v>
      </c>
      <c r="D96" s="6" t="s">
        <v>24</v>
      </c>
      <c r="E96" s="6">
        <v>35</v>
      </c>
      <c r="F96" s="6" t="s">
        <v>37</v>
      </c>
      <c r="G96" s="6"/>
      <c r="H96" s="16">
        <v>1200</v>
      </c>
      <c r="I96" s="16" t="s">
        <v>30</v>
      </c>
      <c r="J96" s="16" t="s">
        <v>31</v>
      </c>
      <c r="K96" s="16"/>
      <c r="L96" s="16">
        <v>0</v>
      </c>
      <c r="M96" s="16">
        <v>1200</v>
      </c>
    </row>
    <row r="97" spans="1:13" ht="14.65" thickBot="1" x14ac:dyDescent="0.5">
      <c r="A97" s="12"/>
      <c r="C97" s="2"/>
      <c r="D97" s="2"/>
      <c r="E97" s="2"/>
      <c r="F97" s="2"/>
      <c r="G97" s="2"/>
      <c r="H97" s="3"/>
      <c r="I97" s="4"/>
      <c r="J97" s="2"/>
      <c r="K97" s="2"/>
      <c r="L97" s="4"/>
      <c r="M97" s="14"/>
    </row>
    <row r="98" spans="1:13" ht="18.399999999999999" thickBot="1" x14ac:dyDescent="0.6">
      <c r="A98" s="20" t="s">
        <v>38</v>
      </c>
      <c r="B98" s="21"/>
      <c r="C98" s="22"/>
      <c r="D98" s="22"/>
      <c r="E98" s="22"/>
      <c r="F98" s="22"/>
      <c r="G98" s="22"/>
      <c r="H98" s="23">
        <f>SUM(H88:H96)</f>
        <v>10800</v>
      </c>
      <c r="I98" s="23">
        <f>SUM(I88:I96)</f>
        <v>264</v>
      </c>
      <c r="J98" s="24"/>
      <c r="K98" s="24"/>
      <c r="L98" s="23">
        <f>SUM(L88:L96)</f>
        <v>1200</v>
      </c>
      <c r="M98" s="23">
        <f>SUM(M88:M96)</f>
        <v>10536</v>
      </c>
    </row>
    <row r="99" spans="1:13" x14ac:dyDescent="0.45">
      <c r="A99" s="12"/>
      <c r="C99" s="2"/>
      <c r="D99" s="2"/>
      <c r="E99" s="2"/>
      <c r="F99" s="2"/>
      <c r="G99" s="2"/>
      <c r="H99" s="3"/>
      <c r="I99" s="4"/>
      <c r="J99" s="2"/>
      <c r="K99" s="2"/>
      <c r="L99" s="4"/>
      <c r="M99" s="14"/>
    </row>
    <row r="100" spans="1:13" x14ac:dyDescent="0.45">
      <c r="A100" s="12"/>
      <c r="C100" s="2"/>
      <c r="D100" s="2"/>
      <c r="E100" s="2"/>
      <c r="F100" s="2"/>
      <c r="G100" s="2"/>
      <c r="H100" s="3"/>
      <c r="I100" s="4"/>
      <c r="J100" s="2"/>
      <c r="K100" s="2"/>
      <c r="L100" s="4"/>
      <c r="M100" s="14"/>
    </row>
    <row r="101" spans="1:13" ht="14.65" thickBot="1" x14ac:dyDescent="0.5">
      <c r="A101" s="12"/>
      <c r="B101" s="21"/>
      <c r="C101" s="22"/>
      <c r="D101" s="22"/>
      <c r="E101" s="22"/>
      <c r="F101" s="22"/>
      <c r="G101" s="22"/>
      <c r="H101" s="25"/>
      <c r="I101" s="26"/>
      <c r="J101" s="22"/>
      <c r="K101" s="22"/>
      <c r="L101" s="26"/>
      <c r="M101" s="14"/>
    </row>
    <row r="102" spans="1:13" x14ac:dyDescent="0.45">
      <c r="A102" s="36" t="s">
        <v>39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8"/>
    </row>
    <row r="103" spans="1:13" ht="14.65" thickBot="1" x14ac:dyDescent="0.5">
      <c r="A103" s="39" t="s">
        <v>40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1"/>
    </row>
    <row r="105" spans="1:13" ht="14.65" thickBot="1" x14ac:dyDescent="0.5"/>
    <row r="106" spans="1:13" x14ac:dyDescent="0.45">
      <c r="A106" s="42" t="s">
        <v>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4"/>
    </row>
    <row r="107" spans="1:13" x14ac:dyDescent="0.45">
      <c r="A107" s="45" t="s">
        <v>9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7"/>
    </row>
    <row r="108" spans="1:13" ht="14.65" thickBot="1" x14ac:dyDescent="0.5">
      <c r="A108" s="48" t="s">
        <v>10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50"/>
    </row>
    <row r="109" spans="1:13" x14ac:dyDescent="0.45">
      <c r="A109" s="2"/>
      <c r="C109" s="2"/>
      <c r="D109" s="1"/>
      <c r="E109" s="2"/>
      <c r="F109" s="3"/>
      <c r="G109" s="3"/>
      <c r="H109" s="4"/>
      <c r="I109" s="2"/>
      <c r="J109" s="2"/>
      <c r="K109" s="4"/>
      <c r="L109" s="4"/>
    </row>
    <row r="110" spans="1:13" x14ac:dyDescent="0.45">
      <c r="A110" s="51" t="s">
        <v>76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</row>
    <row r="111" spans="1:13" x14ac:dyDescent="0.45">
      <c r="A111" s="52" t="s">
        <v>62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4"/>
    </row>
    <row r="112" spans="1:13" ht="14.65" thickBot="1" x14ac:dyDescent="0.5"/>
    <row r="113" spans="1:13" ht="14.65" thickBot="1" x14ac:dyDescent="0.5">
      <c r="A113" s="5" t="s">
        <v>11</v>
      </c>
      <c r="B113" s="6" t="s">
        <v>12</v>
      </c>
      <c r="C113" s="7" t="s">
        <v>13</v>
      </c>
      <c r="D113" s="6" t="s">
        <v>46</v>
      </c>
      <c r="E113" s="6" t="s">
        <v>47</v>
      </c>
      <c r="F113" s="6" t="s">
        <v>48</v>
      </c>
      <c r="G113" s="6" t="s">
        <v>49</v>
      </c>
      <c r="H113" s="8" t="s">
        <v>50</v>
      </c>
      <c r="I113" s="9" t="s">
        <v>14</v>
      </c>
      <c r="J113" s="6" t="s">
        <v>51</v>
      </c>
      <c r="K113" s="6" t="s">
        <v>52</v>
      </c>
      <c r="L113" s="10" t="s">
        <v>53</v>
      </c>
      <c r="M113" s="11" t="s">
        <v>54</v>
      </c>
    </row>
    <row r="114" spans="1:13" ht="14.65" thickBot="1" x14ac:dyDescent="0.5">
      <c r="A114" s="6">
        <v>1</v>
      </c>
      <c r="B114" s="15" t="s">
        <v>63</v>
      </c>
      <c r="C114" s="6" t="s">
        <v>64</v>
      </c>
      <c r="D114" s="6" t="s">
        <v>16</v>
      </c>
      <c r="E114" s="6">
        <v>25</v>
      </c>
      <c r="F114" s="6" t="s">
        <v>65</v>
      </c>
      <c r="G114" s="6"/>
      <c r="H114" s="16">
        <v>1200</v>
      </c>
      <c r="I114" s="16">
        <f>H114*11%</f>
        <v>132</v>
      </c>
      <c r="J114" s="16" t="s">
        <v>19</v>
      </c>
      <c r="K114" s="16"/>
      <c r="L114" s="16">
        <f>H114*20%</f>
        <v>240</v>
      </c>
      <c r="M114" s="16">
        <f>H114-I114</f>
        <v>1068</v>
      </c>
    </row>
    <row r="115" spans="1:13" ht="14.65" thickBot="1" x14ac:dyDescent="0.5">
      <c r="A115" s="6">
        <v>2</v>
      </c>
      <c r="B115" s="31" t="s">
        <v>20</v>
      </c>
      <c r="C115" s="2" t="s">
        <v>7</v>
      </c>
      <c r="D115" s="6" t="s">
        <v>21</v>
      </c>
      <c r="E115" s="13">
        <v>29</v>
      </c>
      <c r="F115" s="2" t="s">
        <v>22</v>
      </c>
      <c r="G115" s="6"/>
      <c r="H115" s="17">
        <v>1200</v>
      </c>
      <c r="I115" s="18">
        <v>132</v>
      </c>
      <c r="J115" s="17" t="s">
        <v>19</v>
      </c>
      <c r="K115" s="18"/>
      <c r="L115" s="17">
        <v>240</v>
      </c>
      <c r="M115" s="19">
        <f t="shared" ref="M115" si="4">H115-I115</f>
        <v>1068</v>
      </c>
    </row>
    <row r="116" spans="1:13" ht="14.65" thickBot="1" x14ac:dyDescent="0.5">
      <c r="A116" s="6">
        <v>3</v>
      </c>
      <c r="B116" s="15" t="s">
        <v>23</v>
      </c>
      <c r="C116" s="6" t="s">
        <v>1</v>
      </c>
      <c r="D116" s="6" t="s">
        <v>24</v>
      </c>
      <c r="E116" s="6">
        <v>14</v>
      </c>
      <c r="F116" s="6" t="s">
        <v>25</v>
      </c>
      <c r="G116" s="6"/>
      <c r="H116" s="16">
        <v>1200</v>
      </c>
      <c r="I116" s="16" t="s">
        <v>18</v>
      </c>
      <c r="J116" s="16" t="s">
        <v>19</v>
      </c>
      <c r="K116" s="16"/>
      <c r="L116" s="16">
        <f>H116*20%</f>
        <v>240</v>
      </c>
      <c r="M116" s="16">
        <v>1200</v>
      </c>
    </row>
    <row r="117" spans="1:13" ht="14.65" thickBot="1" x14ac:dyDescent="0.5">
      <c r="A117" s="6">
        <v>4</v>
      </c>
      <c r="B117" s="15" t="s">
        <v>69</v>
      </c>
      <c r="C117" s="6" t="s">
        <v>70</v>
      </c>
      <c r="D117" s="6" t="s">
        <v>24</v>
      </c>
      <c r="E117" s="6">
        <v>58</v>
      </c>
      <c r="F117" s="6" t="s">
        <v>71</v>
      </c>
      <c r="G117" s="6"/>
      <c r="H117" s="16">
        <v>1200</v>
      </c>
      <c r="I117" s="16" t="s">
        <v>18</v>
      </c>
      <c r="J117" s="16" t="s">
        <v>19</v>
      </c>
      <c r="K117" s="16"/>
      <c r="L117" s="16">
        <v>240</v>
      </c>
      <c r="M117" s="16">
        <v>1200</v>
      </c>
    </row>
    <row r="118" spans="1:13" ht="14.65" thickBot="1" x14ac:dyDescent="0.5">
      <c r="A118" s="6">
        <v>5</v>
      </c>
      <c r="B118" s="15" t="s">
        <v>26</v>
      </c>
      <c r="C118" s="6" t="s">
        <v>2</v>
      </c>
      <c r="D118" s="6" t="s">
        <v>24</v>
      </c>
      <c r="E118" s="6">
        <v>43</v>
      </c>
      <c r="F118" s="6" t="s">
        <v>27</v>
      </c>
      <c r="G118" s="6"/>
      <c r="H118" s="16">
        <v>1200</v>
      </c>
      <c r="I118" s="16" t="s">
        <v>18</v>
      </c>
      <c r="J118" s="16" t="s">
        <v>19</v>
      </c>
      <c r="K118" s="16"/>
      <c r="L118" s="16">
        <v>240</v>
      </c>
      <c r="M118" s="16">
        <v>1200</v>
      </c>
    </row>
    <row r="119" spans="1:13" ht="14.65" thickBot="1" x14ac:dyDescent="0.5">
      <c r="A119" s="6">
        <v>6</v>
      </c>
      <c r="B119" s="15" t="s">
        <v>28</v>
      </c>
      <c r="C119" s="6" t="s">
        <v>6</v>
      </c>
      <c r="D119" s="6" t="s">
        <v>24</v>
      </c>
      <c r="E119" s="6">
        <v>11</v>
      </c>
      <c r="F119" s="6" t="s">
        <v>29</v>
      </c>
      <c r="G119" s="6"/>
      <c r="H119" s="16">
        <v>1200</v>
      </c>
      <c r="I119" s="16" t="s">
        <v>30</v>
      </c>
      <c r="J119" s="16" t="s">
        <v>31</v>
      </c>
      <c r="K119" s="16"/>
      <c r="L119" s="16">
        <v>0</v>
      </c>
      <c r="M119" s="16">
        <v>1200</v>
      </c>
    </row>
    <row r="120" spans="1:13" ht="14.65" thickBot="1" x14ac:dyDescent="0.5">
      <c r="A120" s="6">
        <v>7</v>
      </c>
      <c r="B120" s="15" t="s">
        <v>32</v>
      </c>
      <c r="C120" s="6" t="s">
        <v>5</v>
      </c>
      <c r="D120" s="6" t="s">
        <v>24</v>
      </c>
      <c r="E120" s="6">
        <v>15</v>
      </c>
      <c r="F120" s="6" t="s">
        <v>33</v>
      </c>
      <c r="G120" s="6"/>
      <c r="H120" s="16">
        <v>1200</v>
      </c>
      <c r="I120" s="16" t="s">
        <v>30</v>
      </c>
      <c r="J120" s="16" t="s">
        <v>31</v>
      </c>
      <c r="K120" s="16"/>
      <c r="L120" s="16">
        <v>0</v>
      </c>
      <c r="M120" s="16">
        <v>1200</v>
      </c>
    </row>
    <row r="121" spans="1:13" ht="14.65" thickBot="1" x14ac:dyDescent="0.5">
      <c r="A121" s="6">
        <v>8</v>
      </c>
      <c r="B121" s="15" t="s">
        <v>34</v>
      </c>
      <c r="C121" s="6" t="s">
        <v>3</v>
      </c>
      <c r="D121" s="6" t="s">
        <v>24</v>
      </c>
      <c r="E121" s="6">
        <v>1</v>
      </c>
      <c r="F121" s="6" t="s">
        <v>35</v>
      </c>
      <c r="G121" s="6"/>
      <c r="H121" s="16">
        <v>1200</v>
      </c>
      <c r="I121" s="16" t="s">
        <v>30</v>
      </c>
      <c r="J121" s="16" t="s">
        <v>31</v>
      </c>
      <c r="K121" s="16"/>
      <c r="L121" s="16">
        <v>0</v>
      </c>
      <c r="M121" s="16">
        <v>1200</v>
      </c>
    </row>
    <row r="122" spans="1:13" ht="14.65" thickBot="1" x14ac:dyDescent="0.5">
      <c r="A122" s="6">
        <v>9</v>
      </c>
      <c r="B122" s="15" t="s">
        <v>36</v>
      </c>
      <c r="C122" s="6" t="s">
        <v>4</v>
      </c>
      <c r="D122" s="6" t="s">
        <v>24</v>
      </c>
      <c r="E122" s="6">
        <v>35</v>
      </c>
      <c r="F122" s="6" t="s">
        <v>37</v>
      </c>
      <c r="G122" s="6"/>
      <c r="H122" s="16">
        <v>1200</v>
      </c>
      <c r="I122" s="16" t="s">
        <v>30</v>
      </c>
      <c r="J122" s="16" t="s">
        <v>31</v>
      </c>
      <c r="K122" s="16"/>
      <c r="L122" s="16">
        <v>0</v>
      </c>
      <c r="M122" s="16">
        <v>1200</v>
      </c>
    </row>
    <row r="123" spans="1:13" ht="14.65" thickBot="1" x14ac:dyDescent="0.5">
      <c r="A123" s="12"/>
      <c r="C123" s="2"/>
      <c r="D123" s="2"/>
      <c r="E123" s="2"/>
      <c r="F123" s="2"/>
      <c r="G123" s="2"/>
      <c r="H123" s="3"/>
      <c r="I123" s="4"/>
      <c r="J123" s="2"/>
      <c r="K123" s="2"/>
      <c r="L123" s="4"/>
      <c r="M123" s="14"/>
    </row>
    <row r="124" spans="1:13" ht="18.399999999999999" thickBot="1" x14ac:dyDescent="0.6">
      <c r="A124" s="20" t="s">
        <v>38</v>
      </c>
      <c r="B124" s="21"/>
      <c r="C124" s="22"/>
      <c r="D124" s="22"/>
      <c r="E124" s="22"/>
      <c r="F124" s="22"/>
      <c r="G124" s="22"/>
      <c r="H124" s="23">
        <f>SUM(H114:H122)</f>
        <v>10800</v>
      </c>
      <c r="I124" s="23">
        <f>SUM(I114:I122)</f>
        <v>264</v>
      </c>
      <c r="J124" s="24"/>
      <c r="K124" s="24"/>
      <c r="L124" s="23">
        <f>SUM(L114:L122)</f>
        <v>1200</v>
      </c>
      <c r="M124" s="23">
        <f>SUM(M114:M122)</f>
        <v>10536</v>
      </c>
    </row>
    <row r="125" spans="1:13" x14ac:dyDescent="0.45">
      <c r="A125" s="12"/>
      <c r="C125" s="2"/>
      <c r="D125" s="2"/>
      <c r="E125" s="2"/>
      <c r="F125" s="2"/>
      <c r="G125" s="2"/>
      <c r="H125" s="3"/>
      <c r="I125" s="4"/>
      <c r="J125" s="2"/>
      <c r="K125" s="2"/>
      <c r="L125" s="4"/>
      <c r="M125" s="14"/>
    </row>
    <row r="126" spans="1:13" x14ac:dyDescent="0.45">
      <c r="A126" s="12"/>
      <c r="C126" s="2"/>
      <c r="D126" s="2"/>
      <c r="E126" s="2"/>
      <c r="F126" s="2"/>
      <c r="G126" s="2"/>
      <c r="H126" s="3"/>
      <c r="I126" s="4"/>
      <c r="J126" s="2"/>
      <c r="K126" s="2"/>
      <c r="L126" s="4"/>
      <c r="M126" s="14"/>
    </row>
    <row r="127" spans="1:13" ht="14.65" thickBot="1" x14ac:dyDescent="0.5">
      <c r="A127" s="12"/>
      <c r="B127" s="21"/>
      <c r="C127" s="22"/>
      <c r="D127" s="22"/>
      <c r="E127" s="22"/>
      <c r="F127" s="22"/>
      <c r="G127" s="22"/>
      <c r="H127" s="25"/>
      <c r="I127" s="26"/>
      <c r="J127" s="22"/>
      <c r="K127" s="22"/>
      <c r="L127" s="26"/>
      <c r="M127" s="14"/>
    </row>
    <row r="128" spans="1:13" x14ac:dyDescent="0.45">
      <c r="A128" s="36" t="s">
        <v>39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8"/>
    </row>
    <row r="129" spans="1:13" ht="14.65" thickBot="1" x14ac:dyDescent="0.5">
      <c r="A129" s="39" t="s">
        <v>40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1"/>
    </row>
    <row r="131" spans="1:13" ht="14.65" thickBot="1" x14ac:dyDescent="0.5"/>
    <row r="132" spans="1:13" x14ac:dyDescent="0.45">
      <c r="A132" s="42" t="s">
        <v>8</v>
      </c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4"/>
    </row>
    <row r="133" spans="1:13" x14ac:dyDescent="0.45">
      <c r="A133" s="45" t="s">
        <v>9</v>
      </c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7"/>
    </row>
    <row r="134" spans="1:13" ht="14.65" thickBot="1" x14ac:dyDescent="0.5">
      <c r="A134" s="48" t="s">
        <v>10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50"/>
    </row>
    <row r="135" spans="1:13" x14ac:dyDescent="0.45">
      <c r="A135" s="2"/>
      <c r="C135" s="2"/>
      <c r="D135" s="1"/>
      <c r="E135" s="2"/>
      <c r="F135" s="3"/>
      <c r="G135" s="3"/>
      <c r="H135" s="4"/>
      <c r="I135" s="2"/>
      <c r="J135" s="2"/>
      <c r="K135" s="4"/>
      <c r="L135" s="4"/>
    </row>
    <row r="136" spans="1:13" x14ac:dyDescent="0.45">
      <c r="A136" s="51" t="s">
        <v>77</v>
      </c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</row>
    <row r="137" spans="1:13" x14ac:dyDescent="0.45">
      <c r="A137" s="35" t="s">
        <v>78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t="14.65" thickBot="1" x14ac:dyDescent="0.5"/>
    <row r="139" spans="1:13" ht="14.65" thickBot="1" x14ac:dyDescent="0.5">
      <c r="A139" s="5" t="s">
        <v>11</v>
      </c>
      <c r="B139" s="6" t="s">
        <v>12</v>
      </c>
      <c r="C139" s="7" t="s">
        <v>13</v>
      </c>
      <c r="D139" s="6" t="s">
        <v>46</v>
      </c>
      <c r="E139" s="6" t="s">
        <v>47</v>
      </c>
      <c r="F139" s="6" t="s">
        <v>48</v>
      </c>
      <c r="G139" s="6" t="s">
        <v>49</v>
      </c>
      <c r="H139" s="8" t="s">
        <v>50</v>
      </c>
      <c r="I139" s="9" t="s">
        <v>14</v>
      </c>
      <c r="J139" s="6" t="s">
        <v>51</v>
      </c>
      <c r="K139" s="6" t="s">
        <v>52</v>
      </c>
      <c r="L139" s="10" t="s">
        <v>53</v>
      </c>
      <c r="M139" s="11" t="s">
        <v>54</v>
      </c>
    </row>
    <row r="140" spans="1:13" ht="14.65" thickBot="1" x14ac:dyDescent="0.5">
      <c r="A140" s="6">
        <v>1</v>
      </c>
      <c r="B140" s="15" t="s">
        <v>63</v>
      </c>
      <c r="C140" s="6" t="s">
        <v>64</v>
      </c>
      <c r="D140" s="6" t="s">
        <v>16</v>
      </c>
      <c r="E140" s="6">
        <v>25</v>
      </c>
      <c r="F140" s="6" t="s">
        <v>65</v>
      </c>
      <c r="G140" s="6"/>
      <c r="H140" s="16">
        <v>1200</v>
      </c>
      <c r="I140" s="16">
        <f>H140*11%</f>
        <v>132</v>
      </c>
      <c r="J140" s="16" t="s">
        <v>19</v>
      </c>
      <c r="K140" s="16"/>
      <c r="L140" s="16">
        <f>H140*20%</f>
        <v>240</v>
      </c>
      <c r="M140" s="16">
        <f>H140-I140</f>
        <v>1068</v>
      </c>
    </row>
    <row r="141" spans="1:13" ht="14.65" thickBot="1" x14ac:dyDescent="0.5">
      <c r="A141" s="6">
        <v>2</v>
      </c>
      <c r="B141" s="31" t="s">
        <v>20</v>
      </c>
      <c r="C141" s="2" t="s">
        <v>7</v>
      </c>
      <c r="D141" s="6" t="s">
        <v>21</v>
      </c>
      <c r="E141" s="13">
        <v>29</v>
      </c>
      <c r="F141" s="2" t="s">
        <v>22</v>
      </c>
      <c r="G141" s="6"/>
      <c r="H141" s="17">
        <v>1200</v>
      </c>
      <c r="I141" s="18">
        <v>132</v>
      </c>
      <c r="J141" s="17" t="s">
        <v>19</v>
      </c>
      <c r="K141" s="18"/>
      <c r="L141" s="17">
        <v>240</v>
      </c>
      <c r="M141" s="19">
        <f t="shared" ref="M141" si="5">H141-I141</f>
        <v>1068</v>
      </c>
    </row>
    <row r="142" spans="1:13" ht="14.65" thickBot="1" x14ac:dyDescent="0.5">
      <c r="A142" s="6">
        <v>3</v>
      </c>
      <c r="B142" s="15" t="s">
        <v>23</v>
      </c>
      <c r="C142" s="6" t="s">
        <v>1</v>
      </c>
      <c r="D142" s="6" t="s">
        <v>24</v>
      </c>
      <c r="E142" s="6">
        <v>14</v>
      </c>
      <c r="F142" s="6" t="s">
        <v>25</v>
      </c>
      <c r="G142" s="6"/>
      <c r="H142" s="16">
        <v>1200</v>
      </c>
      <c r="I142" s="16" t="s">
        <v>18</v>
      </c>
      <c r="J142" s="16" t="s">
        <v>19</v>
      </c>
      <c r="K142" s="16"/>
      <c r="L142" s="16">
        <f>H142*20%</f>
        <v>240</v>
      </c>
      <c r="M142" s="16">
        <v>1200</v>
      </c>
    </row>
    <row r="143" spans="1:13" ht="14.65" thickBot="1" x14ac:dyDescent="0.5">
      <c r="A143" s="6">
        <v>4</v>
      </c>
      <c r="B143" s="15" t="s">
        <v>69</v>
      </c>
      <c r="C143" s="6" t="s">
        <v>70</v>
      </c>
      <c r="D143" s="6" t="s">
        <v>24</v>
      </c>
      <c r="E143" s="6">
        <v>58</v>
      </c>
      <c r="F143" s="6" t="s">
        <v>71</v>
      </c>
      <c r="G143" s="6"/>
      <c r="H143" s="16">
        <v>1200</v>
      </c>
      <c r="I143" s="16" t="s">
        <v>18</v>
      </c>
      <c r="J143" s="16" t="s">
        <v>19</v>
      </c>
      <c r="K143" s="16"/>
      <c r="L143" s="16">
        <v>240</v>
      </c>
      <c r="M143" s="16">
        <v>1200</v>
      </c>
    </row>
    <row r="144" spans="1:13" ht="14.65" thickBot="1" x14ac:dyDescent="0.5">
      <c r="A144" s="6">
        <v>5</v>
      </c>
      <c r="B144" s="15" t="s">
        <v>26</v>
      </c>
      <c r="C144" s="6" t="s">
        <v>2</v>
      </c>
      <c r="D144" s="6" t="s">
        <v>24</v>
      </c>
      <c r="E144" s="6">
        <v>43</v>
      </c>
      <c r="F144" s="6" t="s">
        <v>27</v>
      </c>
      <c r="G144" s="6"/>
      <c r="H144" s="16">
        <v>1200</v>
      </c>
      <c r="I144" s="16" t="s">
        <v>18</v>
      </c>
      <c r="J144" s="16" t="s">
        <v>19</v>
      </c>
      <c r="K144" s="16"/>
      <c r="L144" s="16">
        <v>240</v>
      </c>
      <c r="M144" s="16">
        <v>1200</v>
      </c>
    </row>
    <row r="145" spans="1:13" ht="14.65" thickBot="1" x14ac:dyDescent="0.5">
      <c r="A145" s="6">
        <v>6</v>
      </c>
      <c r="B145" s="15" t="s">
        <v>28</v>
      </c>
      <c r="C145" s="6" t="s">
        <v>6</v>
      </c>
      <c r="D145" s="6" t="s">
        <v>24</v>
      </c>
      <c r="E145" s="6">
        <v>11</v>
      </c>
      <c r="F145" s="6" t="s">
        <v>29</v>
      </c>
      <c r="G145" s="6"/>
      <c r="H145" s="16">
        <v>1200</v>
      </c>
      <c r="I145" s="16" t="s">
        <v>30</v>
      </c>
      <c r="J145" s="16" t="s">
        <v>31</v>
      </c>
      <c r="K145" s="16"/>
      <c r="L145" s="16">
        <v>0</v>
      </c>
      <c r="M145" s="16">
        <v>1200</v>
      </c>
    </row>
    <row r="146" spans="1:13" ht="14.65" thickBot="1" x14ac:dyDescent="0.5">
      <c r="A146" s="6">
        <v>7</v>
      </c>
      <c r="B146" s="15" t="s">
        <v>32</v>
      </c>
      <c r="C146" s="6" t="s">
        <v>5</v>
      </c>
      <c r="D146" s="6" t="s">
        <v>24</v>
      </c>
      <c r="E146" s="6">
        <v>15</v>
      </c>
      <c r="F146" s="6" t="s">
        <v>33</v>
      </c>
      <c r="G146" s="6"/>
      <c r="H146" s="16">
        <v>1200</v>
      </c>
      <c r="I146" s="16" t="s">
        <v>30</v>
      </c>
      <c r="J146" s="16" t="s">
        <v>31</v>
      </c>
      <c r="K146" s="16"/>
      <c r="L146" s="16">
        <v>0</v>
      </c>
      <c r="M146" s="16">
        <v>1200</v>
      </c>
    </row>
    <row r="147" spans="1:13" ht="14.65" thickBot="1" x14ac:dyDescent="0.5">
      <c r="A147" s="6">
        <v>8</v>
      </c>
      <c r="B147" s="15" t="s">
        <v>34</v>
      </c>
      <c r="C147" s="6" t="s">
        <v>3</v>
      </c>
      <c r="D147" s="6" t="s">
        <v>24</v>
      </c>
      <c r="E147" s="30" t="s">
        <v>55</v>
      </c>
      <c r="F147" s="6" t="s">
        <v>35</v>
      </c>
      <c r="G147" s="6"/>
      <c r="H147" s="16">
        <v>1200</v>
      </c>
      <c r="I147" s="16" t="s">
        <v>30</v>
      </c>
      <c r="J147" s="16" t="s">
        <v>31</v>
      </c>
      <c r="K147" s="16"/>
      <c r="L147" s="16">
        <v>0</v>
      </c>
      <c r="M147" s="16">
        <v>1200</v>
      </c>
    </row>
    <row r="148" spans="1:13" ht="14.65" thickBot="1" x14ac:dyDescent="0.5">
      <c r="A148" s="6">
        <v>9</v>
      </c>
      <c r="B148" s="15" t="s">
        <v>36</v>
      </c>
      <c r="C148" s="6" t="s">
        <v>4</v>
      </c>
      <c r="D148" s="6" t="s">
        <v>24</v>
      </c>
      <c r="E148" s="6">
        <v>35</v>
      </c>
      <c r="F148" s="6" t="s">
        <v>37</v>
      </c>
      <c r="G148" s="6"/>
      <c r="H148" s="16">
        <v>1200</v>
      </c>
      <c r="I148" s="16" t="s">
        <v>30</v>
      </c>
      <c r="J148" s="16" t="s">
        <v>31</v>
      </c>
      <c r="K148" s="16"/>
      <c r="L148" s="16">
        <v>0</v>
      </c>
      <c r="M148" s="16">
        <v>1200</v>
      </c>
    </row>
    <row r="149" spans="1:13" ht="14.65" thickBot="1" x14ac:dyDescent="0.5">
      <c r="A149" s="12"/>
      <c r="C149" s="2"/>
      <c r="D149" s="2"/>
      <c r="E149" s="2"/>
      <c r="F149" s="2"/>
      <c r="G149" s="2"/>
      <c r="H149" s="3"/>
      <c r="I149" s="4"/>
      <c r="J149" s="2"/>
      <c r="K149" s="2"/>
      <c r="L149" s="4"/>
      <c r="M149" s="14"/>
    </row>
    <row r="150" spans="1:13" ht="18.399999999999999" thickBot="1" x14ac:dyDescent="0.6">
      <c r="A150" s="20" t="s">
        <v>38</v>
      </c>
      <c r="B150" s="21"/>
      <c r="C150" s="22"/>
      <c r="D150" s="22"/>
      <c r="E150" s="22"/>
      <c r="F150" s="22"/>
      <c r="G150" s="22"/>
      <c r="H150" s="23">
        <f>SUM(H140:H148)</f>
        <v>10800</v>
      </c>
      <c r="I150" s="23">
        <f>SUM(I140:I148)</f>
        <v>264</v>
      </c>
      <c r="J150" s="24"/>
      <c r="K150" s="24"/>
      <c r="L150" s="23">
        <f>SUM(L140:L148)</f>
        <v>1200</v>
      </c>
      <c r="M150" s="23">
        <f>SUM(M140:M148)</f>
        <v>10536</v>
      </c>
    </row>
    <row r="151" spans="1:13" x14ac:dyDescent="0.45">
      <c r="A151" s="12"/>
      <c r="C151" s="2"/>
      <c r="D151" s="2"/>
      <c r="E151" s="2"/>
      <c r="F151" s="2"/>
      <c r="G151" s="2"/>
      <c r="H151" s="3"/>
      <c r="I151" s="4"/>
      <c r="J151" s="2"/>
      <c r="K151" s="2"/>
      <c r="L151" s="4"/>
      <c r="M151" s="14"/>
    </row>
    <row r="152" spans="1:13" x14ac:dyDescent="0.45">
      <c r="A152" s="12"/>
      <c r="C152" s="2"/>
      <c r="D152" s="2"/>
      <c r="E152" s="2"/>
      <c r="F152" s="2"/>
      <c r="G152" s="2"/>
      <c r="H152" s="3"/>
      <c r="I152" s="4"/>
      <c r="J152" s="2"/>
      <c r="K152" s="2"/>
      <c r="L152" s="4"/>
      <c r="M152" s="14"/>
    </row>
    <row r="153" spans="1:13" ht="14.65" thickBot="1" x14ac:dyDescent="0.5">
      <c r="A153" s="12"/>
      <c r="B153" s="21"/>
      <c r="C153" s="22"/>
      <c r="D153" s="22"/>
      <c r="E153" s="22"/>
      <c r="F153" s="22"/>
      <c r="G153" s="22"/>
      <c r="H153" s="25"/>
      <c r="I153" s="26"/>
      <c r="J153" s="22"/>
      <c r="K153" s="22"/>
      <c r="L153" s="26"/>
      <c r="M153" s="14"/>
    </row>
    <row r="154" spans="1:13" x14ac:dyDescent="0.45">
      <c r="A154" s="36" t="s">
        <v>39</v>
      </c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8"/>
    </row>
    <row r="155" spans="1:13" ht="14.65" thickBot="1" x14ac:dyDescent="0.5">
      <c r="A155" s="39" t="s">
        <v>40</v>
      </c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1"/>
    </row>
    <row r="157" spans="1:13" ht="14.65" thickBot="1" x14ac:dyDescent="0.5"/>
    <row r="158" spans="1:13" x14ac:dyDescent="0.45">
      <c r="A158" s="42" t="s">
        <v>8</v>
      </c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4"/>
    </row>
    <row r="159" spans="1:13" x14ac:dyDescent="0.45">
      <c r="A159" s="45" t="s">
        <v>9</v>
      </c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7"/>
    </row>
    <row r="160" spans="1:13" ht="14.65" thickBot="1" x14ac:dyDescent="0.5">
      <c r="A160" s="48" t="s">
        <v>10</v>
      </c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50"/>
    </row>
    <row r="161" spans="1:13" x14ac:dyDescent="0.45">
      <c r="A161" s="2"/>
      <c r="C161" s="2"/>
      <c r="D161" s="1"/>
      <c r="E161" s="2"/>
      <c r="F161" s="3"/>
      <c r="G161" s="3"/>
      <c r="H161" s="4"/>
      <c r="I161" s="2"/>
      <c r="J161" s="2"/>
      <c r="K161" s="4"/>
      <c r="L161" s="4"/>
    </row>
    <row r="162" spans="1:13" x14ac:dyDescent="0.45">
      <c r="A162" s="51" t="s">
        <v>79</v>
      </c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</row>
    <row r="163" spans="1:13" x14ac:dyDescent="0.45">
      <c r="A163" s="35" t="s">
        <v>80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ht="14.65" thickBot="1" x14ac:dyDescent="0.5"/>
    <row r="165" spans="1:13" ht="14.65" thickBot="1" x14ac:dyDescent="0.5">
      <c r="A165" s="5" t="s">
        <v>11</v>
      </c>
      <c r="B165" s="6" t="s">
        <v>12</v>
      </c>
      <c r="C165" s="7" t="s">
        <v>13</v>
      </c>
      <c r="D165" s="6" t="s">
        <v>46</v>
      </c>
      <c r="E165" s="6" t="s">
        <v>47</v>
      </c>
      <c r="F165" s="6" t="s">
        <v>48</v>
      </c>
      <c r="G165" s="6" t="s">
        <v>49</v>
      </c>
      <c r="H165" s="8" t="s">
        <v>50</v>
      </c>
      <c r="I165" s="9" t="s">
        <v>14</v>
      </c>
      <c r="J165" s="6" t="s">
        <v>51</v>
      </c>
      <c r="K165" s="6" t="s">
        <v>52</v>
      </c>
      <c r="L165" s="10" t="s">
        <v>53</v>
      </c>
      <c r="M165" s="11" t="s">
        <v>54</v>
      </c>
    </row>
    <row r="166" spans="1:13" ht="14.65" thickBot="1" x14ac:dyDescent="0.5">
      <c r="A166" s="6">
        <v>1</v>
      </c>
      <c r="B166" s="15" t="s">
        <v>15</v>
      </c>
      <c r="C166" s="6" t="s">
        <v>0</v>
      </c>
      <c r="D166" s="6" t="s">
        <v>16</v>
      </c>
      <c r="E166" s="6">
        <v>15</v>
      </c>
      <c r="F166" s="6" t="s">
        <v>17</v>
      </c>
      <c r="G166" s="6"/>
      <c r="H166" s="16">
        <v>1200</v>
      </c>
      <c r="I166" s="16" t="s">
        <v>18</v>
      </c>
      <c r="J166" s="16" t="s">
        <v>19</v>
      </c>
      <c r="K166" s="16"/>
      <c r="L166" s="16">
        <f>H166*20%</f>
        <v>240</v>
      </c>
      <c r="M166" s="16">
        <v>1200</v>
      </c>
    </row>
    <row r="167" spans="1:13" ht="14.65" thickBot="1" x14ac:dyDescent="0.5">
      <c r="A167" s="6">
        <v>2</v>
      </c>
      <c r="B167" s="15" t="s">
        <v>20</v>
      </c>
      <c r="C167" s="6" t="s">
        <v>7</v>
      </c>
      <c r="D167" s="6" t="s">
        <v>21</v>
      </c>
      <c r="E167" s="13">
        <v>29</v>
      </c>
      <c r="F167" s="6" t="s">
        <v>22</v>
      </c>
      <c r="G167" s="13"/>
      <c r="H167" s="17">
        <v>1200</v>
      </c>
      <c r="I167" s="18">
        <v>132</v>
      </c>
      <c r="J167" s="17" t="s">
        <v>19</v>
      </c>
      <c r="K167" s="18"/>
      <c r="L167" s="17">
        <v>240</v>
      </c>
      <c r="M167" s="19">
        <f t="shared" ref="M167" si="6">H167-I167</f>
        <v>1068</v>
      </c>
    </row>
    <row r="168" spans="1:13" ht="14.65" thickBot="1" x14ac:dyDescent="0.5">
      <c r="A168" s="6">
        <v>3</v>
      </c>
      <c r="B168" s="15" t="s">
        <v>23</v>
      </c>
      <c r="C168" s="6" t="s">
        <v>1</v>
      </c>
      <c r="D168" s="6" t="s">
        <v>24</v>
      </c>
      <c r="E168" s="6">
        <v>14</v>
      </c>
      <c r="F168" s="6" t="s">
        <v>25</v>
      </c>
      <c r="G168" s="6"/>
      <c r="H168" s="16">
        <v>1200</v>
      </c>
      <c r="I168" s="16" t="s">
        <v>18</v>
      </c>
      <c r="J168" s="16" t="s">
        <v>19</v>
      </c>
      <c r="K168" s="16"/>
      <c r="L168" s="16">
        <f>H168*20%</f>
        <v>240</v>
      </c>
      <c r="M168" s="16">
        <v>1200</v>
      </c>
    </row>
    <row r="169" spans="1:13" ht="14.65" thickBot="1" x14ac:dyDescent="0.5">
      <c r="A169" s="6">
        <v>4</v>
      </c>
      <c r="B169" s="15" t="s">
        <v>69</v>
      </c>
      <c r="C169" s="6" t="s">
        <v>70</v>
      </c>
      <c r="D169" s="6" t="s">
        <v>24</v>
      </c>
      <c r="E169" s="6">
        <v>58</v>
      </c>
      <c r="F169" s="6" t="s">
        <v>71</v>
      </c>
      <c r="G169" s="6"/>
      <c r="H169" s="16">
        <v>1200</v>
      </c>
      <c r="I169" s="16" t="s">
        <v>18</v>
      </c>
      <c r="J169" s="16" t="s">
        <v>19</v>
      </c>
      <c r="K169" s="16"/>
      <c r="L169" s="16">
        <v>240</v>
      </c>
      <c r="M169" s="16">
        <v>1200</v>
      </c>
    </row>
    <row r="170" spans="1:13" ht="14.65" thickBot="1" x14ac:dyDescent="0.5">
      <c r="A170" s="6">
        <v>5</v>
      </c>
      <c r="B170" s="15" t="s">
        <v>26</v>
      </c>
      <c r="C170" s="6" t="s">
        <v>2</v>
      </c>
      <c r="D170" s="6" t="s">
        <v>24</v>
      </c>
      <c r="E170" s="6">
        <v>43</v>
      </c>
      <c r="F170" s="6" t="s">
        <v>27</v>
      </c>
      <c r="G170" s="6"/>
      <c r="H170" s="16">
        <v>1200</v>
      </c>
      <c r="I170" s="16" t="s">
        <v>18</v>
      </c>
      <c r="J170" s="16" t="s">
        <v>19</v>
      </c>
      <c r="K170" s="16"/>
      <c r="L170" s="16">
        <v>240</v>
      </c>
      <c r="M170" s="16">
        <v>1200</v>
      </c>
    </row>
    <row r="171" spans="1:13" ht="14.65" thickBot="1" x14ac:dyDescent="0.5">
      <c r="A171" s="6">
        <v>6</v>
      </c>
      <c r="B171" s="15" t="s">
        <v>28</v>
      </c>
      <c r="C171" s="6" t="s">
        <v>6</v>
      </c>
      <c r="D171" s="6" t="s">
        <v>24</v>
      </c>
      <c r="E171" s="6">
        <v>11</v>
      </c>
      <c r="F171" s="6" t="s">
        <v>29</v>
      </c>
      <c r="G171" s="6"/>
      <c r="H171" s="16">
        <v>1200</v>
      </c>
      <c r="I171" s="16" t="s">
        <v>30</v>
      </c>
      <c r="J171" s="16" t="s">
        <v>31</v>
      </c>
      <c r="K171" s="16"/>
      <c r="L171" s="16">
        <v>0</v>
      </c>
      <c r="M171" s="16">
        <v>1200</v>
      </c>
    </row>
    <row r="172" spans="1:13" ht="14.65" thickBot="1" x14ac:dyDescent="0.5">
      <c r="A172" s="6">
        <v>7</v>
      </c>
      <c r="B172" s="15" t="s">
        <v>32</v>
      </c>
      <c r="C172" s="6" t="s">
        <v>5</v>
      </c>
      <c r="D172" s="6" t="s">
        <v>24</v>
      </c>
      <c r="E172" s="6">
        <v>15</v>
      </c>
      <c r="F172" s="6" t="s">
        <v>33</v>
      </c>
      <c r="G172" s="6"/>
      <c r="H172" s="16">
        <v>1200</v>
      </c>
      <c r="I172" s="16" t="s">
        <v>30</v>
      </c>
      <c r="J172" s="16" t="s">
        <v>31</v>
      </c>
      <c r="K172" s="16"/>
      <c r="L172" s="16">
        <v>0</v>
      </c>
      <c r="M172" s="16">
        <v>1200</v>
      </c>
    </row>
    <row r="173" spans="1:13" ht="14.65" thickBot="1" x14ac:dyDescent="0.5">
      <c r="A173" s="6">
        <v>8</v>
      </c>
      <c r="B173" s="15" t="s">
        <v>34</v>
      </c>
      <c r="C173" s="6" t="s">
        <v>3</v>
      </c>
      <c r="D173" s="6" t="s">
        <v>24</v>
      </c>
      <c r="E173" s="30" t="s">
        <v>55</v>
      </c>
      <c r="F173" s="6" t="s">
        <v>35</v>
      </c>
      <c r="G173" s="6"/>
      <c r="H173" s="16">
        <v>1200</v>
      </c>
      <c r="I173" s="16" t="s">
        <v>30</v>
      </c>
      <c r="J173" s="16" t="s">
        <v>31</v>
      </c>
      <c r="K173" s="16"/>
      <c r="L173" s="16">
        <v>0</v>
      </c>
      <c r="M173" s="16">
        <v>1200</v>
      </c>
    </row>
    <row r="174" spans="1:13" ht="14.65" thickBot="1" x14ac:dyDescent="0.5">
      <c r="A174" s="6">
        <v>9</v>
      </c>
      <c r="B174" s="15" t="s">
        <v>36</v>
      </c>
      <c r="C174" s="6" t="s">
        <v>4</v>
      </c>
      <c r="D174" s="6" t="s">
        <v>24</v>
      </c>
      <c r="E174" s="6">
        <v>35</v>
      </c>
      <c r="F174" s="6" t="s">
        <v>37</v>
      </c>
      <c r="G174" s="6"/>
      <c r="H174" s="16">
        <v>1200</v>
      </c>
      <c r="I174" s="16" t="s">
        <v>30</v>
      </c>
      <c r="J174" s="16" t="s">
        <v>31</v>
      </c>
      <c r="K174" s="16"/>
      <c r="L174" s="16">
        <v>0</v>
      </c>
      <c r="M174" s="16">
        <v>1200</v>
      </c>
    </row>
    <row r="175" spans="1:13" ht="14.65" thickBot="1" x14ac:dyDescent="0.5">
      <c r="A175" s="12"/>
      <c r="C175" s="2"/>
      <c r="D175" s="2"/>
      <c r="E175" s="2"/>
      <c r="F175" s="2"/>
      <c r="G175" s="2"/>
      <c r="H175" s="3"/>
      <c r="I175" s="4"/>
      <c r="J175" s="2"/>
      <c r="K175" s="2"/>
      <c r="L175" s="4"/>
      <c r="M175" s="14"/>
    </row>
    <row r="176" spans="1:13" ht="18.399999999999999" thickBot="1" x14ac:dyDescent="0.6">
      <c r="A176" s="20" t="s">
        <v>38</v>
      </c>
      <c r="B176" s="21"/>
      <c r="C176" s="22"/>
      <c r="D176" s="22"/>
      <c r="E176" s="22"/>
      <c r="F176" s="22"/>
      <c r="G176" s="22"/>
      <c r="H176" s="23">
        <f>SUM(H166:H174)</f>
        <v>10800</v>
      </c>
      <c r="I176" s="23">
        <f>SUM(I166:I174)</f>
        <v>132</v>
      </c>
      <c r="J176" s="24"/>
      <c r="K176" s="24"/>
      <c r="L176" s="23">
        <f>SUM(L166:L174)</f>
        <v>1200</v>
      </c>
      <c r="M176" s="23">
        <f>SUM(M166:M174)</f>
        <v>10668</v>
      </c>
    </row>
    <row r="177" spans="1:13" x14ac:dyDescent="0.45">
      <c r="A177" s="12"/>
      <c r="C177" s="2"/>
      <c r="D177" s="2"/>
      <c r="E177" s="2"/>
      <c r="F177" s="2"/>
      <c r="G177" s="2"/>
      <c r="H177" s="3"/>
      <c r="I177" s="4"/>
      <c r="J177" s="2"/>
      <c r="K177" s="2"/>
      <c r="L177" s="4"/>
      <c r="M177" s="14"/>
    </row>
    <row r="178" spans="1:13" x14ac:dyDescent="0.45">
      <c r="A178" s="12"/>
      <c r="C178" s="2"/>
      <c r="D178" s="2"/>
      <c r="E178" s="2"/>
      <c r="F178" s="2"/>
      <c r="G178" s="2"/>
      <c r="H178" s="3"/>
      <c r="I178" s="4"/>
      <c r="J178" s="2"/>
      <c r="K178" s="2"/>
      <c r="L178" s="4"/>
      <c r="M178" s="14"/>
    </row>
    <row r="179" spans="1:13" ht="14.65" thickBot="1" x14ac:dyDescent="0.5">
      <c r="A179" s="12"/>
      <c r="B179" s="21"/>
      <c r="C179" s="22"/>
      <c r="D179" s="22"/>
      <c r="E179" s="22"/>
      <c r="F179" s="22"/>
      <c r="G179" s="22"/>
      <c r="H179" s="25"/>
      <c r="I179" s="26"/>
      <c r="J179" s="22"/>
      <c r="K179" s="22"/>
      <c r="L179" s="26"/>
      <c r="M179" s="14"/>
    </row>
    <row r="180" spans="1:13" x14ac:dyDescent="0.45">
      <c r="A180" s="36" t="s">
        <v>39</v>
      </c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8"/>
    </row>
    <row r="181" spans="1:13" ht="14.65" thickBot="1" x14ac:dyDescent="0.5">
      <c r="A181" s="39" t="s">
        <v>40</v>
      </c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1"/>
    </row>
    <row r="183" spans="1:13" ht="14.65" thickBot="1" x14ac:dyDescent="0.5"/>
    <row r="184" spans="1:13" x14ac:dyDescent="0.45">
      <c r="A184" s="42" t="s">
        <v>8</v>
      </c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4"/>
    </row>
    <row r="185" spans="1:13" x14ac:dyDescent="0.45">
      <c r="A185" s="45" t="s">
        <v>9</v>
      </c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7"/>
    </row>
    <row r="186" spans="1:13" ht="14.65" thickBot="1" x14ac:dyDescent="0.5">
      <c r="A186" s="48" t="s">
        <v>10</v>
      </c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50"/>
    </row>
    <row r="187" spans="1:13" x14ac:dyDescent="0.45">
      <c r="A187" s="2"/>
      <c r="C187" s="2"/>
      <c r="D187" s="1"/>
      <c r="E187" s="2"/>
      <c r="F187" s="3"/>
      <c r="G187" s="3"/>
      <c r="H187" s="4"/>
      <c r="I187" s="2"/>
      <c r="J187" s="2"/>
      <c r="K187" s="4"/>
      <c r="L187" s="4"/>
    </row>
    <row r="188" spans="1:13" x14ac:dyDescent="0.45">
      <c r="A188" s="51" t="s">
        <v>81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</row>
    <row r="189" spans="1:13" x14ac:dyDescent="0.45">
      <c r="A189" s="35" t="s">
        <v>82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ht="14.65" thickBot="1" x14ac:dyDescent="0.5"/>
    <row r="191" spans="1:13" ht="14.65" thickBot="1" x14ac:dyDescent="0.5">
      <c r="A191" s="5" t="s">
        <v>11</v>
      </c>
      <c r="B191" s="6" t="s">
        <v>12</v>
      </c>
      <c r="C191" s="7" t="s">
        <v>13</v>
      </c>
      <c r="D191" s="6" t="s">
        <v>46</v>
      </c>
      <c r="E191" s="6" t="s">
        <v>47</v>
      </c>
      <c r="F191" s="6" t="s">
        <v>48</v>
      </c>
      <c r="G191" s="6" t="s">
        <v>49</v>
      </c>
      <c r="H191" s="8" t="s">
        <v>50</v>
      </c>
      <c r="I191" s="9" t="s">
        <v>14</v>
      </c>
      <c r="J191" s="6" t="s">
        <v>51</v>
      </c>
      <c r="K191" s="6" t="s">
        <v>52</v>
      </c>
      <c r="L191" s="10" t="s">
        <v>53</v>
      </c>
      <c r="M191" s="11" t="s">
        <v>54</v>
      </c>
    </row>
    <row r="192" spans="1:13" ht="14.65" thickBot="1" x14ac:dyDescent="0.5">
      <c r="A192" s="6">
        <v>1</v>
      </c>
      <c r="B192" s="15" t="s">
        <v>15</v>
      </c>
      <c r="C192" s="6" t="s">
        <v>0</v>
      </c>
      <c r="D192" s="6" t="s">
        <v>16</v>
      </c>
      <c r="E192" s="6">
        <v>15</v>
      </c>
      <c r="F192" s="6" t="s">
        <v>17</v>
      </c>
      <c r="G192" s="6"/>
      <c r="H192" s="16">
        <v>1200</v>
      </c>
      <c r="I192" s="16" t="s">
        <v>18</v>
      </c>
      <c r="J192" s="16" t="s">
        <v>19</v>
      </c>
      <c r="K192" s="16"/>
      <c r="L192" s="16">
        <f>H192*20%</f>
        <v>240</v>
      </c>
      <c r="M192" s="16">
        <v>1200</v>
      </c>
    </row>
    <row r="193" spans="1:13" ht="14.65" thickBot="1" x14ac:dyDescent="0.5">
      <c r="A193" s="6">
        <v>2</v>
      </c>
      <c r="B193" s="15" t="s">
        <v>20</v>
      </c>
      <c r="C193" s="6" t="s">
        <v>7</v>
      </c>
      <c r="D193" s="6" t="s">
        <v>21</v>
      </c>
      <c r="E193" s="13">
        <v>29</v>
      </c>
      <c r="F193" s="6" t="s">
        <v>22</v>
      </c>
      <c r="G193" s="13"/>
      <c r="H193" s="17">
        <v>1200</v>
      </c>
      <c r="I193" s="18">
        <v>132</v>
      </c>
      <c r="J193" s="17" t="s">
        <v>19</v>
      </c>
      <c r="K193" s="18"/>
      <c r="L193" s="17">
        <v>240</v>
      </c>
      <c r="M193" s="19">
        <f t="shared" ref="M193" si="7">H193-I193</f>
        <v>1068</v>
      </c>
    </row>
    <row r="194" spans="1:13" ht="14.65" thickBot="1" x14ac:dyDescent="0.5">
      <c r="A194" s="6">
        <v>3</v>
      </c>
      <c r="B194" s="15" t="s">
        <v>23</v>
      </c>
      <c r="C194" s="6" t="s">
        <v>1</v>
      </c>
      <c r="D194" s="6" t="s">
        <v>24</v>
      </c>
      <c r="E194" s="6">
        <v>14</v>
      </c>
      <c r="F194" s="6" t="s">
        <v>25</v>
      </c>
      <c r="G194" s="6"/>
      <c r="H194" s="16">
        <v>1200</v>
      </c>
      <c r="I194" s="16" t="s">
        <v>18</v>
      </c>
      <c r="J194" s="16" t="s">
        <v>19</v>
      </c>
      <c r="K194" s="16"/>
      <c r="L194" s="16">
        <f>H194*20%</f>
        <v>240</v>
      </c>
      <c r="M194" s="16">
        <v>1200</v>
      </c>
    </row>
    <row r="195" spans="1:13" ht="14.65" thickBot="1" x14ac:dyDescent="0.5">
      <c r="A195" s="6">
        <v>4</v>
      </c>
      <c r="B195" s="15" t="s">
        <v>69</v>
      </c>
      <c r="C195" s="6" t="s">
        <v>70</v>
      </c>
      <c r="D195" s="6" t="s">
        <v>24</v>
      </c>
      <c r="E195" s="6">
        <v>58</v>
      </c>
      <c r="F195" s="6" t="s">
        <v>71</v>
      </c>
      <c r="G195" s="6"/>
      <c r="H195" s="16">
        <v>1200</v>
      </c>
      <c r="I195" s="16" t="s">
        <v>18</v>
      </c>
      <c r="J195" s="16" t="s">
        <v>19</v>
      </c>
      <c r="K195" s="16"/>
      <c r="L195" s="16">
        <v>240</v>
      </c>
      <c r="M195" s="16">
        <v>1200</v>
      </c>
    </row>
    <row r="196" spans="1:13" ht="14.65" thickBot="1" x14ac:dyDescent="0.5">
      <c r="A196" s="6">
        <v>5</v>
      </c>
      <c r="B196" s="15" t="s">
        <v>26</v>
      </c>
      <c r="C196" s="6" t="s">
        <v>2</v>
      </c>
      <c r="D196" s="6" t="s">
        <v>24</v>
      </c>
      <c r="E196" s="6">
        <v>43</v>
      </c>
      <c r="F196" s="6" t="s">
        <v>27</v>
      </c>
      <c r="G196" s="6"/>
      <c r="H196" s="16">
        <v>1200</v>
      </c>
      <c r="I196" s="16" t="s">
        <v>18</v>
      </c>
      <c r="J196" s="16" t="s">
        <v>19</v>
      </c>
      <c r="K196" s="16"/>
      <c r="L196" s="16">
        <v>240</v>
      </c>
      <c r="M196" s="16">
        <v>1200</v>
      </c>
    </row>
    <row r="197" spans="1:13" ht="14.65" thickBot="1" x14ac:dyDescent="0.5">
      <c r="A197" s="6">
        <v>6</v>
      </c>
      <c r="B197" s="15" t="s">
        <v>28</v>
      </c>
      <c r="C197" s="6" t="s">
        <v>6</v>
      </c>
      <c r="D197" s="6" t="s">
        <v>24</v>
      </c>
      <c r="E197" s="6">
        <v>11</v>
      </c>
      <c r="F197" s="6" t="s">
        <v>29</v>
      </c>
      <c r="G197" s="6"/>
      <c r="H197" s="16">
        <v>1200</v>
      </c>
      <c r="I197" s="16" t="s">
        <v>30</v>
      </c>
      <c r="J197" s="16" t="s">
        <v>31</v>
      </c>
      <c r="K197" s="16"/>
      <c r="L197" s="16">
        <v>0</v>
      </c>
      <c r="M197" s="16">
        <v>1200</v>
      </c>
    </row>
    <row r="198" spans="1:13" ht="14.65" thickBot="1" x14ac:dyDescent="0.5">
      <c r="A198" s="6">
        <v>7</v>
      </c>
      <c r="B198" s="15" t="s">
        <v>32</v>
      </c>
      <c r="C198" s="6" t="s">
        <v>5</v>
      </c>
      <c r="D198" s="6" t="s">
        <v>24</v>
      </c>
      <c r="E198" s="6">
        <v>15</v>
      </c>
      <c r="F198" s="6" t="s">
        <v>33</v>
      </c>
      <c r="G198" s="6"/>
      <c r="H198" s="16">
        <v>1200</v>
      </c>
      <c r="I198" s="16" t="s">
        <v>30</v>
      </c>
      <c r="J198" s="16" t="s">
        <v>31</v>
      </c>
      <c r="K198" s="16"/>
      <c r="L198" s="16">
        <v>0</v>
      </c>
      <c r="M198" s="16">
        <v>1200</v>
      </c>
    </row>
    <row r="199" spans="1:13" ht="14.65" thickBot="1" x14ac:dyDescent="0.5">
      <c r="A199" s="6">
        <v>8</v>
      </c>
      <c r="B199" s="15" t="s">
        <v>34</v>
      </c>
      <c r="C199" s="6" t="s">
        <v>3</v>
      </c>
      <c r="D199" s="6" t="s">
        <v>24</v>
      </c>
      <c r="E199" s="6">
        <v>1</v>
      </c>
      <c r="F199" s="6" t="s">
        <v>35</v>
      </c>
      <c r="G199" s="6"/>
      <c r="H199" s="16">
        <v>1200</v>
      </c>
      <c r="I199" s="16" t="s">
        <v>30</v>
      </c>
      <c r="J199" s="16" t="s">
        <v>31</v>
      </c>
      <c r="K199" s="16"/>
      <c r="L199" s="16">
        <v>0</v>
      </c>
      <c r="M199" s="16">
        <v>1200</v>
      </c>
    </row>
    <row r="200" spans="1:13" ht="14.65" thickBot="1" x14ac:dyDescent="0.5">
      <c r="A200" s="6">
        <v>9</v>
      </c>
      <c r="B200" s="15" t="s">
        <v>36</v>
      </c>
      <c r="C200" s="6" t="s">
        <v>4</v>
      </c>
      <c r="D200" s="6" t="s">
        <v>24</v>
      </c>
      <c r="E200" s="6">
        <v>35</v>
      </c>
      <c r="F200" s="6" t="s">
        <v>37</v>
      </c>
      <c r="G200" s="6"/>
      <c r="H200" s="16">
        <v>1200</v>
      </c>
      <c r="I200" s="16" t="s">
        <v>30</v>
      </c>
      <c r="J200" s="16" t="s">
        <v>31</v>
      </c>
      <c r="K200" s="16"/>
      <c r="L200" s="16">
        <v>0</v>
      </c>
      <c r="M200" s="16">
        <v>1200</v>
      </c>
    </row>
    <row r="201" spans="1:13" ht="14.65" thickBot="1" x14ac:dyDescent="0.5">
      <c r="A201" s="12"/>
      <c r="C201" s="2"/>
      <c r="D201" s="2"/>
      <c r="E201" s="2"/>
      <c r="F201" s="2"/>
      <c r="G201" s="2"/>
      <c r="H201" s="3"/>
      <c r="I201" s="4"/>
      <c r="J201" s="2"/>
      <c r="K201" s="2"/>
      <c r="L201" s="4"/>
      <c r="M201" s="14"/>
    </row>
    <row r="202" spans="1:13" ht="18.399999999999999" thickBot="1" x14ac:dyDescent="0.6">
      <c r="A202" s="20" t="s">
        <v>38</v>
      </c>
      <c r="B202" s="21"/>
      <c r="C202" s="22"/>
      <c r="D202" s="22"/>
      <c r="E202" s="22"/>
      <c r="F202" s="22"/>
      <c r="G202" s="22"/>
      <c r="H202" s="23">
        <f>SUM(H192:H200)</f>
        <v>10800</v>
      </c>
      <c r="I202" s="23">
        <f>SUM(I192:I200)</f>
        <v>132</v>
      </c>
      <c r="J202" s="24"/>
      <c r="K202" s="24"/>
      <c r="L202" s="23">
        <f>SUM(L192:L200)</f>
        <v>1200</v>
      </c>
      <c r="M202" s="23">
        <f>SUM(M192:M200)</f>
        <v>10668</v>
      </c>
    </row>
    <row r="203" spans="1:13" x14ac:dyDescent="0.45">
      <c r="A203" s="12"/>
      <c r="C203" s="2"/>
      <c r="D203" s="2"/>
      <c r="E203" s="2"/>
      <c r="F203" s="2"/>
      <c r="G203" s="2"/>
      <c r="H203" s="3"/>
      <c r="I203" s="4"/>
      <c r="J203" s="2"/>
      <c r="K203" s="2"/>
      <c r="L203" s="4"/>
      <c r="M203" s="14"/>
    </row>
    <row r="204" spans="1:13" x14ac:dyDescent="0.45">
      <c r="A204" s="12"/>
      <c r="C204" s="2"/>
      <c r="D204" s="2"/>
      <c r="E204" s="2"/>
      <c r="F204" s="2"/>
      <c r="G204" s="2"/>
      <c r="H204" s="3"/>
      <c r="I204" s="4"/>
      <c r="J204" s="2"/>
      <c r="K204" s="2"/>
      <c r="L204" s="4"/>
      <c r="M204" s="14"/>
    </row>
    <row r="205" spans="1:13" ht="14.65" thickBot="1" x14ac:dyDescent="0.5">
      <c r="A205" s="12"/>
      <c r="B205" s="21"/>
      <c r="C205" s="22"/>
      <c r="D205" s="22"/>
      <c r="E205" s="22"/>
      <c r="F205" s="22"/>
      <c r="G205" s="22"/>
      <c r="H205" s="25"/>
      <c r="I205" s="26"/>
      <c r="J205" s="22"/>
      <c r="K205" s="22"/>
      <c r="L205" s="26"/>
      <c r="M205" s="14"/>
    </row>
    <row r="206" spans="1:13" x14ac:dyDescent="0.45">
      <c r="A206" s="36" t="s">
        <v>39</v>
      </c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8"/>
    </row>
    <row r="207" spans="1:13" ht="14.65" thickBot="1" x14ac:dyDescent="0.5">
      <c r="A207" s="39" t="s">
        <v>40</v>
      </c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1"/>
    </row>
    <row r="209" spans="1:13" ht="14.65" thickBot="1" x14ac:dyDescent="0.5"/>
    <row r="210" spans="1:13" x14ac:dyDescent="0.45">
      <c r="A210" s="42" t="s">
        <v>8</v>
      </c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4"/>
    </row>
    <row r="211" spans="1:13" x14ac:dyDescent="0.45">
      <c r="A211" s="45" t="s">
        <v>9</v>
      </c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7"/>
    </row>
    <row r="212" spans="1:13" ht="14.65" thickBot="1" x14ac:dyDescent="0.5">
      <c r="A212" s="48" t="s">
        <v>10</v>
      </c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50"/>
    </row>
    <row r="213" spans="1:13" x14ac:dyDescent="0.45">
      <c r="A213" s="2"/>
      <c r="C213" s="2"/>
      <c r="D213" s="1"/>
      <c r="E213" s="2"/>
      <c r="F213" s="3"/>
      <c r="G213" s="3"/>
      <c r="H213" s="4"/>
      <c r="I213" s="2"/>
      <c r="J213" s="2"/>
      <c r="K213" s="4"/>
      <c r="L213" s="4"/>
    </row>
    <row r="214" spans="1:13" x14ac:dyDescent="0.45">
      <c r="A214" s="51" t="s">
        <v>83</v>
      </c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</row>
    <row r="215" spans="1:13" x14ac:dyDescent="0.45">
      <c r="A215" s="35" t="s">
        <v>84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ht="14.65" thickBot="1" x14ac:dyDescent="0.5"/>
    <row r="217" spans="1:13" ht="14.65" thickBot="1" x14ac:dyDescent="0.5">
      <c r="A217" s="5" t="s">
        <v>11</v>
      </c>
      <c r="B217" s="6" t="s">
        <v>12</v>
      </c>
      <c r="C217" s="7" t="s">
        <v>13</v>
      </c>
      <c r="D217" s="6" t="s">
        <v>46</v>
      </c>
      <c r="E217" s="6" t="s">
        <v>47</v>
      </c>
      <c r="F217" s="6" t="s">
        <v>48</v>
      </c>
      <c r="G217" s="6" t="s">
        <v>49</v>
      </c>
      <c r="H217" s="8" t="s">
        <v>50</v>
      </c>
      <c r="I217" s="9" t="s">
        <v>14</v>
      </c>
      <c r="J217" s="6" t="s">
        <v>51</v>
      </c>
      <c r="K217" s="6" t="s">
        <v>52</v>
      </c>
      <c r="L217" s="10" t="s">
        <v>53</v>
      </c>
      <c r="M217" s="11" t="s">
        <v>54</v>
      </c>
    </row>
    <row r="218" spans="1:13" ht="14.65" thickBot="1" x14ac:dyDescent="0.5">
      <c r="A218" s="6">
        <v>1</v>
      </c>
      <c r="B218" s="15" t="s">
        <v>15</v>
      </c>
      <c r="C218" s="6" t="s">
        <v>0</v>
      </c>
      <c r="D218" s="6" t="s">
        <v>16</v>
      </c>
      <c r="E218" s="6">
        <v>15</v>
      </c>
      <c r="F218" s="6" t="s">
        <v>17</v>
      </c>
      <c r="G218" s="6"/>
      <c r="H218" s="16">
        <v>1200</v>
      </c>
      <c r="I218" s="16" t="s">
        <v>18</v>
      </c>
      <c r="J218" s="16" t="s">
        <v>19</v>
      </c>
      <c r="K218" s="16"/>
      <c r="L218" s="16">
        <f>H218*20%</f>
        <v>240</v>
      </c>
      <c r="M218" s="16">
        <v>1200</v>
      </c>
    </row>
    <row r="219" spans="1:13" ht="14.65" thickBot="1" x14ac:dyDescent="0.5">
      <c r="A219" s="6">
        <v>2</v>
      </c>
      <c r="B219" s="15" t="s">
        <v>20</v>
      </c>
      <c r="C219" s="6" t="s">
        <v>7</v>
      </c>
      <c r="D219" s="6" t="s">
        <v>21</v>
      </c>
      <c r="E219" s="13">
        <v>29</v>
      </c>
      <c r="F219" s="6" t="s">
        <v>22</v>
      </c>
      <c r="G219" s="13"/>
      <c r="H219" s="17">
        <v>1200</v>
      </c>
      <c r="I219" s="18">
        <v>132</v>
      </c>
      <c r="J219" s="17" t="s">
        <v>19</v>
      </c>
      <c r="K219" s="18"/>
      <c r="L219" s="17">
        <v>240</v>
      </c>
      <c r="M219" s="19">
        <f t="shared" ref="M219" si="8">H219-I219</f>
        <v>1068</v>
      </c>
    </row>
    <row r="220" spans="1:13" ht="14.65" thickBot="1" x14ac:dyDescent="0.5">
      <c r="A220" s="6">
        <v>3</v>
      </c>
      <c r="B220" s="15" t="s">
        <v>23</v>
      </c>
      <c r="C220" s="6" t="s">
        <v>1</v>
      </c>
      <c r="D220" s="6" t="s">
        <v>24</v>
      </c>
      <c r="E220" s="6">
        <v>14</v>
      </c>
      <c r="F220" s="6" t="s">
        <v>25</v>
      </c>
      <c r="G220" s="6"/>
      <c r="H220" s="16">
        <v>1200</v>
      </c>
      <c r="I220" s="16" t="s">
        <v>18</v>
      </c>
      <c r="J220" s="16" t="s">
        <v>19</v>
      </c>
      <c r="K220" s="16"/>
      <c r="L220" s="16">
        <f>H220*20%</f>
        <v>240</v>
      </c>
      <c r="M220" s="16">
        <v>1200</v>
      </c>
    </row>
    <row r="221" spans="1:13" ht="14.65" thickBot="1" x14ac:dyDescent="0.5">
      <c r="A221" s="6">
        <v>4</v>
      </c>
      <c r="B221" s="15" t="s">
        <v>69</v>
      </c>
      <c r="C221" s="6" t="s">
        <v>70</v>
      </c>
      <c r="D221" s="6" t="s">
        <v>24</v>
      </c>
      <c r="E221" s="6">
        <v>58</v>
      </c>
      <c r="F221" s="6" t="s">
        <v>71</v>
      </c>
      <c r="G221" s="6"/>
      <c r="H221" s="16">
        <v>1200</v>
      </c>
      <c r="I221" s="16" t="s">
        <v>18</v>
      </c>
      <c r="J221" s="16" t="s">
        <v>19</v>
      </c>
      <c r="K221" s="16"/>
      <c r="L221" s="16">
        <v>240</v>
      </c>
      <c r="M221" s="16">
        <v>1200</v>
      </c>
    </row>
    <row r="222" spans="1:13" ht="14.65" thickBot="1" x14ac:dyDescent="0.5">
      <c r="A222" s="6">
        <v>5</v>
      </c>
      <c r="B222" s="15" t="s">
        <v>26</v>
      </c>
      <c r="C222" s="6" t="s">
        <v>2</v>
      </c>
      <c r="D222" s="6" t="s">
        <v>24</v>
      </c>
      <c r="E222" s="6">
        <v>43</v>
      </c>
      <c r="F222" s="6" t="s">
        <v>27</v>
      </c>
      <c r="G222" s="6"/>
      <c r="H222" s="16">
        <v>1200</v>
      </c>
      <c r="I222" s="16" t="s">
        <v>18</v>
      </c>
      <c r="J222" s="16" t="s">
        <v>19</v>
      </c>
      <c r="K222" s="16"/>
      <c r="L222" s="16">
        <v>240</v>
      </c>
      <c r="M222" s="16">
        <v>1200</v>
      </c>
    </row>
    <row r="223" spans="1:13" ht="14.65" thickBot="1" x14ac:dyDescent="0.5">
      <c r="A223" s="6">
        <v>6</v>
      </c>
      <c r="B223" s="15" t="s">
        <v>28</v>
      </c>
      <c r="C223" s="6" t="s">
        <v>6</v>
      </c>
      <c r="D223" s="6" t="s">
        <v>24</v>
      </c>
      <c r="E223" s="6">
        <v>11</v>
      </c>
      <c r="F223" s="6" t="s">
        <v>29</v>
      </c>
      <c r="G223" s="6"/>
      <c r="H223" s="16">
        <v>1200</v>
      </c>
      <c r="I223" s="16" t="s">
        <v>30</v>
      </c>
      <c r="J223" s="16" t="s">
        <v>31</v>
      </c>
      <c r="K223" s="16"/>
      <c r="L223" s="16">
        <v>0</v>
      </c>
      <c r="M223" s="16">
        <v>1200</v>
      </c>
    </row>
    <row r="224" spans="1:13" ht="14.65" thickBot="1" x14ac:dyDescent="0.5">
      <c r="A224" s="6">
        <v>7</v>
      </c>
      <c r="B224" s="15" t="s">
        <v>32</v>
      </c>
      <c r="C224" s="6" t="s">
        <v>5</v>
      </c>
      <c r="D224" s="6" t="s">
        <v>24</v>
      </c>
      <c r="E224" s="6">
        <v>15</v>
      </c>
      <c r="F224" s="6" t="s">
        <v>33</v>
      </c>
      <c r="G224" s="6"/>
      <c r="H224" s="16">
        <v>1200</v>
      </c>
      <c r="I224" s="16" t="s">
        <v>30</v>
      </c>
      <c r="J224" s="16" t="s">
        <v>31</v>
      </c>
      <c r="K224" s="16"/>
      <c r="L224" s="16">
        <v>0</v>
      </c>
      <c r="M224" s="16">
        <v>1200</v>
      </c>
    </row>
    <row r="225" spans="1:13" ht="14.65" thickBot="1" x14ac:dyDescent="0.5">
      <c r="A225" s="6">
        <v>8</v>
      </c>
      <c r="B225" s="15" t="s">
        <v>34</v>
      </c>
      <c r="C225" s="6" t="s">
        <v>3</v>
      </c>
      <c r="D225" s="6" t="s">
        <v>24</v>
      </c>
      <c r="E225" s="6">
        <v>1</v>
      </c>
      <c r="F225" s="6" t="s">
        <v>35</v>
      </c>
      <c r="G225" s="6"/>
      <c r="H225" s="16">
        <v>1200</v>
      </c>
      <c r="I225" s="16" t="s">
        <v>30</v>
      </c>
      <c r="J225" s="16" t="s">
        <v>31</v>
      </c>
      <c r="K225" s="16"/>
      <c r="L225" s="16">
        <v>0</v>
      </c>
      <c r="M225" s="16">
        <v>1200</v>
      </c>
    </row>
    <row r="226" spans="1:13" ht="14.65" thickBot="1" x14ac:dyDescent="0.5">
      <c r="A226" s="6">
        <v>9</v>
      </c>
      <c r="B226" s="15" t="s">
        <v>36</v>
      </c>
      <c r="C226" s="6" t="s">
        <v>4</v>
      </c>
      <c r="D226" s="6" t="s">
        <v>24</v>
      </c>
      <c r="E226" s="6">
        <v>35</v>
      </c>
      <c r="F226" s="6" t="s">
        <v>37</v>
      </c>
      <c r="G226" s="6"/>
      <c r="H226" s="16">
        <v>1200</v>
      </c>
      <c r="I226" s="16" t="s">
        <v>30</v>
      </c>
      <c r="J226" s="16" t="s">
        <v>31</v>
      </c>
      <c r="K226" s="16"/>
      <c r="L226" s="16">
        <v>0</v>
      </c>
      <c r="M226" s="16">
        <v>1200</v>
      </c>
    </row>
    <row r="227" spans="1:13" ht="14.65" thickBot="1" x14ac:dyDescent="0.5">
      <c r="A227" s="12"/>
      <c r="C227" s="2"/>
      <c r="D227" s="2"/>
      <c r="E227" s="2"/>
      <c r="F227" s="2"/>
      <c r="G227" s="2"/>
      <c r="H227" s="3"/>
      <c r="I227" s="4"/>
      <c r="J227" s="2"/>
      <c r="K227" s="2"/>
      <c r="L227" s="4"/>
      <c r="M227" s="14"/>
    </row>
    <row r="228" spans="1:13" ht="18.399999999999999" thickBot="1" x14ac:dyDescent="0.6">
      <c r="A228" s="20" t="s">
        <v>38</v>
      </c>
      <c r="B228" s="21"/>
      <c r="C228" s="22"/>
      <c r="D228" s="22"/>
      <c r="E228" s="22"/>
      <c r="F228" s="22"/>
      <c r="G228" s="22"/>
      <c r="H228" s="23">
        <f>SUM(H218:H226)</f>
        <v>10800</v>
      </c>
      <c r="I228" s="23">
        <f>SUM(I218:I226)</f>
        <v>132</v>
      </c>
      <c r="J228" s="24"/>
      <c r="K228" s="24"/>
      <c r="L228" s="23">
        <f>SUM(L218:L226)</f>
        <v>1200</v>
      </c>
      <c r="M228" s="23">
        <f>SUM(M218:M226)</f>
        <v>10668</v>
      </c>
    </row>
    <row r="229" spans="1:13" x14ac:dyDescent="0.45">
      <c r="A229" s="12"/>
      <c r="C229" s="2"/>
      <c r="D229" s="2"/>
      <c r="E229" s="2"/>
      <c r="F229" s="2"/>
      <c r="G229" s="2"/>
      <c r="H229" s="3"/>
      <c r="I229" s="4"/>
      <c r="J229" s="2"/>
      <c r="K229" s="2"/>
      <c r="L229" s="4"/>
      <c r="M229" s="14"/>
    </row>
    <row r="230" spans="1:13" x14ac:dyDescent="0.45">
      <c r="A230" s="12"/>
      <c r="C230" s="2"/>
      <c r="D230" s="2"/>
      <c r="E230" s="2"/>
      <c r="F230" s="2"/>
      <c r="G230" s="2"/>
      <c r="H230" s="3"/>
      <c r="I230" s="4"/>
      <c r="J230" s="2"/>
      <c r="K230" s="2"/>
      <c r="L230" s="4"/>
      <c r="M230" s="14"/>
    </row>
    <row r="231" spans="1:13" ht="14.65" thickBot="1" x14ac:dyDescent="0.5">
      <c r="A231" s="12"/>
      <c r="B231" s="21"/>
      <c r="C231" s="22"/>
      <c r="D231" s="22"/>
      <c r="E231" s="22"/>
      <c r="F231" s="22"/>
      <c r="G231" s="22"/>
      <c r="H231" s="25"/>
      <c r="I231" s="26"/>
      <c r="J231" s="22"/>
      <c r="K231" s="22"/>
      <c r="L231" s="26"/>
      <c r="M231" s="14"/>
    </row>
    <row r="232" spans="1:13" x14ac:dyDescent="0.45">
      <c r="A232" s="36" t="s">
        <v>39</v>
      </c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8"/>
    </row>
    <row r="233" spans="1:13" ht="14.65" thickBot="1" x14ac:dyDescent="0.5">
      <c r="A233" s="39" t="s">
        <v>40</v>
      </c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1"/>
    </row>
    <row r="235" spans="1:13" ht="14.65" thickBot="1" x14ac:dyDescent="0.5"/>
    <row r="236" spans="1:13" x14ac:dyDescent="0.45">
      <c r="A236" s="42" t="s">
        <v>8</v>
      </c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4"/>
    </row>
    <row r="237" spans="1:13" x14ac:dyDescent="0.45">
      <c r="A237" s="45" t="s">
        <v>9</v>
      </c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7"/>
    </row>
    <row r="238" spans="1:13" ht="14.65" thickBot="1" x14ac:dyDescent="0.5">
      <c r="A238" s="48" t="s">
        <v>10</v>
      </c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50"/>
    </row>
    <row r="239" spans="1:13" x14ac:dyDescent="0.45">
      <c r="A239" s="2"/>
      <c r="C239" s="2"/>
      <c r="D239" s="1"/>
      <c r="E239" s="2"/>
      <c r="F239" s="3"/>
      <c r="G239" s="3"/>
      <c r="H239" s="4"/>
      <c r="I239" s="2"/>
      <c r="J239" s="2"/>
      <c r="K239" s="4"/>
      <c r="L239" s="4"/>
    </row>
    <row r="240" spans="1:13" x14ac:dyDescent="0.45">
      <c r="A240" s="51" t="s">
        <v>45</v>
      </c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</row>
    <row r="241" spans="1:13" x14ac:dyDescent="0.45">
      <c r="A241" s="35" t="s">
        <v>41</v>
      </c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</row>
    <row r="242" spans="1:13" ht="14.65" thickBot="1" x14ac:dyDescent="0.5"/>
    <row r="243" spans="1:13" ht="14.65" thickBot="1" x14ac:dyDescent="0.5">
      <c r="A243" s="5" t="s">
        <v>11</v>
      </c>
      <c r="B243" s="6" t="s">
        <v>12</v>
      </c>
      <c r="C243" s="7" t="s">
        <v>13</v>
      </c>
      <c r="D243" s="6" t="s">
        <v>46</v>
      </c>
      <c r="E243" s="6" t="s">
        <v>47</v>
      </c>
      <c r="F243" s="6" t="s">
        <v>48</v>
      </c>
      <c r="G243" s="6" t="s">
        <v>49</v>
      </c>
      <c r="H243" s="8" t="s">
        <v>50</v>
      </c>
      <c r="I243" s="9" t="s">
        <v>14</v>
      </c>
      <c r="J243" s="6" t="s">
        <v>51</v>
      </c>
      <c r="K243" s="6" t="s">
        <v>52</v>
      </c>
      <c r="L243" s="10" t="s">
        <v>53</v>
      </c>
      <c r="M243" s="11" t="s">
        <v>54</v>
      </c>
    </row>
    <row r="244" spans="1:13" ht="14.65" thickBot="1" x14ac:dyDescent="0.5">
      <c r="A244" s="6">
        <v>1</v>
      </c>
      <c r="B244" s="15" t="s">
        <v>15</v>
      </c>
      <c r="C244" s="6" t="s">
        <v>0</v>
      </c>
      <c r="D244" s="6" t="s">
        <v>16</v>
      </c>
      <c r="E244" s="6">
        <v>15</v>
      </c>
      <c r="F244" s="6" t="s">
        <v>17</v>
      </c>
      <c r="G244" s="6"/>
      <c r="H244" s="16">
        <v>1200</v>
      </c>
      <c r="I244" s="16" t="s">
        <v>18</v>
      </c>
      <c r="J244" s="16" t="s">
        <v>19</v>
      </c>
      <c r="K244" s="16"/>
      <c r="L244" s="16">
        <f>H244*20%</f>
        <v>240</v>
      </c>
      <c r="M244" s="16">
        <v>1200</v>
      </c>
    </row>
    <row r="245" spans="1:13" ht="14.65" thickBot="1" x14ac:dyDescent="0.5">
      <c r="A245" s="6">
        <v>2</v>
      </c>
      <c r="B245" s="15" t="s">
        <v>20</v>
      </c>
      <c r="C245" s="6" t="s">
        <v>7</v>
      </c>
      <c r="D245" s="6" t="s">
        <v>21</v>
      </c>
      <c r="E245" s="13">
        <v>29</v>
      </c>
      <c r="F245" s="6" t="s">
        <v>22</v>
      </c>
      <c r="G245" s="13"/>
      <c r="H245" s="17">
        <v>1200</v>
      </c>
      <c r="I245" s="18">
        <v>132</v>
      </c>
      <c r="J245" s="17" t="s">
        <v>19</v>
      </c>
      <c r="K245" s="18"/>
      <c r="L245" s="17">
        <v>240</v>
      </c>
      <c r="M245" s="19">
        <f t="shared" ref="M245:M247" si="9">H245-I245</f>
        <v>1068</v>
      </c>
    </row>
    <row r="246" spans="1:13" ht="14.65" thickBot="1" x14ac:dyDescent="0.5">
      <c r="A246" s="6">
        <v>3</v>
      </c>
      <c r="B246" s="15" t="s">
        <v>23</v>
      </c>
      <c r="C246" s="6" t="s">
        <v>1</v>
      </c>
      <c r="D246" s="6" t="s">
        <v>24</v>
      </c>
      <c r="E246" s="6">
        <v>14</v>
      </c>
      <c r="F246" s="6" t="s">
        <v>25</v>
      </c>
      <c r="G246" s="6"/>
      <c r="H246" s="16">
        <v>1200</v>
      </c>
      <c r="I246" s="16" t="s">
        <v>18</v>
      </c>
      <c r="J246" s="16" t="s">
        <v>19</v>
      </c>
      <c r="K246" s="16"/>
      <c r="L246" s="16">
        <f>H246*20%</f>
        <v>240</v>
      </c>
      <c r="M246" s="16">
        <v>1200</v>
      </c>
    </row>
    <row r="247" spans="1:13" ht="14.65" thickBot="1" x14ac:dyDescent="0.5">
      <c r="A247" s="6">
        <v>4</v>
      </c>
      <c r="B247" s="27" t="s">
        <v>42</v>
      </c>
      <c r="C247" s="28" t="s">
        <v>43</v>
      </c>
      <c r="D247" s="6" t="s">
        <v>24</v>
      </c>
      <c r="E247" s="29">
        <v>14</v>
      </c>
      <c r="F247" s="6" t="s">
        <v>44</v>
      </c>
      <c r="G247" s="2"/>
      <c r="H247" s="16">
        <v>1200</v>
      </c>
      <c r="I247" s="16">
        <v>132</v>
      </c>
      <c r="J247" s="16" t="s">
        <v>19</v>
      </c>
      <c r="K247" s="16"/>
      <c r="L247" s="16">
        <v>240</v>
      </c>
      <c r="M247" s="19">
        <f t="shared" si="9"/>
        <v>1068</v>
      </c>
    </row>
    <row r="248" spans="1:13" ht="14.65" thickBot="1" x14ac:dyDescent="0.5">
      <c r="A248" s="6">
        <v>5</v>
      </c>
      <c r="B248" s="15" t="s">
        <v>26</v>
      </c>
      <c r="C248" s="6" t="s">
        <v>2</v>
      </c>
      <c r="D248" s="6" t="s">
        <v>24</v>
      </c>
      <c r="E248" s="6">
        <v>43</v>
      </c>
      <c r="F248" s="6" t="s">
        <v>27</v>
      </c>
      <c r="G248" s="6"/>
      <c r="H248" s="16">
        <v>1200</v>
      </c>
      <c r="I248" s="16" t="s">
        <v>18</v>
      </c>
      <c r="J248" s="16" t="s">
        <v>19</v>
      </c>
      <c r="K248" s="16"/>
      <c r="L248" s="16">
        <v>240</v>
      </c>
      <c r="M248" s="16">
        <v>1200</v>
      </c>
    </row>
    <row r="249" spans="1:13" ht="14.65" thickBot="1" x14ac:dyDescent="0.5">
      <c r="A249" s="6">
        <v>6</v>
      </c>
      <c r="B249" s="15" t="s">
        <v>28</v>
      </c>
      <c r="C249" s="6" t="s">
        <v>6</v>
      </c>
      <c r="D249" s="6" t="s">
        <v>24</v>
      </c>
      <c r="E249" s="6">
        <v>11</v>
      </c>
      <c r="F249" s="6" t="s">
        <v>29</v>
      </c>
      <c r="G249" s="6"/>
      <c r="H249" s="16">
        <v>1200</v>
      </c>
      <c r="I249" s="16" t="s">
        <v>30</v>
      </c>
      <c r="J249" s="16" t="s">
        <v>31</v>
      </c>
      <c r="K249" s="16"/>
      <c r="L249" s="16">
        <v>0</v>
      </c>
      <c r="M249" s="16">
        <v>1200</v>
      </c>
    </row>
    <row r="250" spans="1:13" ht="14.65" thickBot="1" x14ac:dyDescent="0.5">
      <c r="A250" s="6">
        <v>7</v>
      </c>
      <c r="B250" s="15" t="s">
        <v>32</v>
      </c>
      <c r="C250" s="6" t="s">
        <v>5</v>
      </c>
      <c r="D250" s="6" t="s">
        <v>24</v>
      </c>
      <c r="E250" s="6">
        <v>15</v>
      </c>
      <c r="F250" s="6" t="s">
        <v>33</v>
      </c>
      <c r="G250" s="6"/>
      <c r="H250" s="16">
        <v>1200</v>
      </c>
      <c r="I250" s="16" t="s">
        <v>30</v>
      </c>
      <c r="J250" s="16" t="s">
        <v>31</v>
      </c>
      <c r="K250" s="16"/>
      <c r="L250" s="16">
        <v>0</v>
      </c>
      <c r="M250" s="16">
        <v>1200</v>
      </c>
    </row>
    <row r="251" spans="1:13" ht="14.65" thickBot="1" x14ac:dyDescent="0.5">
      <c r="A251" s="6">
        <v>8</v>
      </c>
      <c r="B251" s="15" t="s">
        <v>34</v>
      </c>
      <c r="C251" s="6" t="s">
        <v>3</v>
      </c>
      <c r="D251" s="6" t="s">
        <v>24</v>
      </c>
      <c r="E251" s="30" t="s">
        <v>55</v>
      </c>
      <c r="F251" s="6" t="s">
        <v>35</v>
      </c>
      <c r="G251" s="6"/>
      <c r="H251" s="16">
        <v>1200</v>
      </c>
      <c r="I251" s="16" t="s">
        <v>30</v>
      </c>
      <c r="J251" s="16" t="s">
        <v>31</v>
      </c>
      <c r="K251" s="16"/>
      <c r="L251" s="16">
        <v>0</v>
      </c>
      <c r="M251" s="16">
        <v>1200</v>
      </c>
    </row>
    <row r="252" spans="1:13" ht="14.65" thickBot="1" x14ac:dyDescent="0.5">
      <c r="A252" s="6">
        <v>9</v>
      </c>
      <c r="B252" s="15" t="s">
        <v>36</v>
      </c>
      <c r="C252" s="6" t="s">
        <v>4</v>
      </c>
      <c r="D252" s="6" t="s">
        <v>24</v>
      </c>
      <c r="E252" s="6">
        <v>35</v>
      </c>
      <c r="F252" s="6" t="s">
        <v>37</v>
      </c>
      <c r="G252" s="6"/>
      <c r="H252" s="16">
        <v>1200</v>
      </c>
      <c r="I252" s="16" t="s">
        <v>30</v>
      </c>
      <c r="J252" s="16" t="s">
        <v>31</v>
      </c>
      <c r="K252" s="16"/>
      <c r="L252" s="16">
        <v>0</v>
      </c>
      <c r="M252" s="16">
        <v>1200</v>
      </c>
    </row>
    <row r="253" spans="1:13" ht="14.65" thickBot="1" x14ac:dyDescent="0.5">
      <c r="A253" s="12"/>
      <c r="C253" s="2"/>
      <c r="D253" s="2"/>
      <c r="E253" s="2"/>
      <c r="F253" s="2"/>
      <c r="G253" s="2"/>
      <c r="H253" s="3"/>
      <c r="I253" s="4"/>
      <c r="J253" s="2"/>
      <c r="K253" s="2"/>
      <c r="L253" s="4"/>
      <c r="M253" s="14"/>
    </row>
    <row r="254" spans="1:13" ht="18.399999999999999" thickBot="1" x14ac:dyDescent="0.6">
      <c r="A254" s="20" t="s">
        <v>38</v>
      </c>
      <c r="B254" s="21"/>
      <c r="C254" s="22"/>
      <c r="D254" s="22"/>
      <c r="E254" s="22"/>
      <c r="F254" s="22"/>
      <c r="G254" s="22"/>
      <c r="H254" s="23">
        <f>SUM(H244:H252)</f>
        <v>10800</v>
      </c>
      <c r="I254" s="23">
        <f>SUM(I244:I252)</f>
        <v>264</v>
      </c>
      <c r="J254" s="24"/>
      <c r="K254" s="24"/>
      <c r="L254" s="23">
        <f>SUM(L244:L252)</f>
        <v>1200</v>
      </c>
      <c r="M254" s="23">
        <f>SUM(M244:M252)</f>
        <v>10536</v>
      </c>
    </row>
    <row r="255" spans="1:13" x14ac:dyDescent="0.45">
      <c r="A255" s="12"/>
      <c r="C255" s="2"/>
      <c r="D255" s="2"/>
      <c r="E255" s="2"/>
      <c r="F255" s="2"/>
      <c r="G255" s="2"/>
      <c r="H255" s="3"/>
      <c r="I255" s="4"/>
      <c r="J255" s="2"/>
      <c r="K255" s="2"/>
      <c r="L255" s="4"/>
      <c r="M255" s="14"/>
    </row>
    <row r="256" spans="1:13" x14ac:dyDescent="0.45">
      <c r="A256" s="12"/>
      <c r="C256" s="2"/>
      <c r="D256" s="2"/>
      <c r="E256" s="2"/>
      <c r="F256" s="2"/>
      <c r="G256" s="2"/>
      <c r="H256" s="3"/>
      <c r="I256" s="4"/>
      <c r="J256" s="2"/>
      <c r="K256" s="2"/>
      <c r="L256" s="4"/>
      <c r="M256" s="14"/>
    </row>
    <row r="257" spans="1:13" ht="14.65" thickBot="1" x14ac:dyDescent="0.5">
      <c r="A257" s="12"/>
      <c r="B257" s="21"/>
      <c r="C257" s="22"/>
      <c r="D257" s="22"/>
      <c r="E257" s="22"/>
      <c r="F257" s="22"/>
      <c r="G257" s="22"/>
      <c r="H257" s="25"/>
      <c r="I257" s="26"/>
      <c r="J257" s="22"/>
      <c r="K257" s="22"/>
      <c r="L257" s="26"/>
      <c r="M257" s="14"/>
    </row>
    <row r="258" spans="1:13" x14ac:dyDescent="0.45">
      <c r="A258" s="36" t="s">
        <v>39</v>
      </c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8"/>
    </row>
    <row r="259" spans="1:13" ht="14.65" thickBot="1" x14ac:dyDescent="0.5">
      <c r="A259" s="39" t="s">
        <v>40</v>
      </c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1"/>
    </row>
    <row r="261" spans="1:13" ht="14.65" thickBot="1" x14ac:dyDescent="0.5"/>
    <row r="262" spans="1:13" x14ac:dyDescent="0.45">
      <c r="A262" s="42" t="s">
        <v>8</v>
      </c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4"/>
    </row>
    <row r="263" spans="1:13" x14ac:dyDescent="0.45">
      <c r="A263" s="45" t="s">
        <v>9</v>
      </c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7"/>
    </row>
    <row r="264" spans="1:13" ht="14.65" thickBot="1" x14ac:dyDescent="0.5">
      <c r="A264" s="48" t="s">
        <v>10</v>
      </c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50"/>
    </row>
    <row r="265" spans="1:13" x14ac:dyDescent="0.45">
      <c r="A265" s="2"/>
      <c r="C265" s="2"/>
      <c r="D265" s="1"/>
      <c r="E265" s="2"/>
      <c r="F265" s="3"/>
      <c r="G265" s="3"/>
      <c r="H265" s="4"/>
      <c r="I265" s="2"/>
      <c r="J265" s="2"/>
      <c r="K265" s="4"/>
      <c r="L265" s="4"/>
    </row>
    <row r="266" spans="1:13" x14ac:dyDescent="0.45">
      <c r="A266" s="51" t="s">
        <v>56</v>
      </c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</row>
    <row r="267" spans="1:13" x14ac:dyDescent="0.45">
      <c r="A267" s="35" t="s">
        <v>57</v>
      </c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</row>
    <row r="268" spans="1:13" ht="14.65" thickBot="1" x14ac:dyDescent="0.5"/>
    <row r="269" spans="1:13" ht="14.65" thickBot="1" x14ac:dyDescent="0.5">
      <c r="A269" s="5" t="s">
        <v>11</v>
      </c>
      <c r="B269" s="6" t="s">
        <v>12</v>
      </c>
      <c r="C269" s="7" t="s">
        <v>13</v>
      </c>
      <c r="D269" s="6" t="s">
        <v>46</v>
      </c>
      <c r="E269" s="6" t="s">
        <v>47</v>
      </c>
      <c r="F269" s="6" t="s">
        <v>48</v>
      </c>
      <c r="G269" s="6" t="s">
        <v>49</v>
      </c>
      <c r="H269" s="8" t="s">
        <v>50</v>
      </c>
      <c r="I269" s="9" t="s">
        <v>14</v>
      </c>
      <c r="J269" s="6" t="s">
        <v>51</v>
      </c>
      <c r="K269" s="6" t="s">
        <v>52</v>
      </c>
      <c r="L269" s="10" t="s">
        <v>53</v>
      </c>
      <c r="M269" s="11" t="s">
        <v>54</v>
      </c>
    </row>
    <row r="270" spans="1:13" ht="14.65" thickBot="1" x14ac:dyDescent="0.5">
      <c r="A270" s="6">
        <v>1</v>
      </c>
      <c r="B270" s="15" t="s">
        <v>58</v>
      </c>
      <c r="C270" s="6" t="s">
        <v>59</v>
      </c>
      <c r="D270" s="6" t="s">
        <v>16</v>
      </c>
      <c r="E270" s="6">
        <v>58</v>
      </c>
      <c r="F270" s="6" t="s">
        <v>60</v>
      </c>
      <c r="G270" s="6"/>
      <c r="H270" s="16">
        <v>1200</v>
      </c>
      <c r="I270" s="16" t="s">
        <v>18</v>
      </c>
      <c r="J270" s="16" t="s">
        <v>19</v>
      </c>
      <c r="K270" s="16"/>
      <c r="L270" s="16">
        <f>H270*20%</f>
        <v>240</v>
      </c>
      <c r="M270" s="16">
        <v>1200</v>
      </c>
    </row>
    <row r="271" spans="1:13" ht="14.65" thickBot="1" x14ac:dyDescent="0.5">
      <c r="A271" s="6">
        <v>2</v>
      </c>
      <c r="B271" s="15" t="s">
        <v>20</v>
      </c>
      <c r="C271" s="6" t="s">
        <v>7</v>
      </c>
      <c r="D271" s="6" t="s">
        <v>21</v>
      </c>
      <c r="E271" s="6">
        <v>29</v>
      </c>
      <c r="F271" s="6" t="s">
        <v>22</v>
      </c>
      <c r="G271" s="13"/>
      <c r="H271" s="17">
        <v>1200</v>
      </c>
      <c r="I271" s="18" t="s">
        <v>18</v>
      </c>
      <c r="J271" s="17" t="s">
        <v>19</v>
      </c>
      <c r="K271" s="18"/>
      <c r="L271" s="17">
        <v>240</v>
      </c>
      <c r="M271" s="16">
        <v>1200</v>
      </c>
    </row>
    <row r="272" spans="1:13" ht="14.65" thickBot="1" x14ac:dyDescent="0.5">
      <c r="A272" s="6">
        <v>3</v>
      </c>
      <c r="B272" s="15" t="s">
        <v>23</v>
      </c>
      <c r="C272" s="6" t="s">
        <v>1</v>
      </c>
      <c r="D272" s="6" t="s">
        <v>24</v>
      </c>
      <c r="E272" s="6">
        <v>14</v>
      </c>
      <c r="F272" s="6" t="s">
        <v>25</v>
      </c>
      <c r="G272" s="6"/>
      <c r="H272" s="16">
        <v>1200</v>
      </c>
      <c r="I272" s="16" t="s">
        <v>18</v>
      </c>
      <c r="J272" s="16" t="s">
        <v>19</v>
      </c>
      <c r="K272" s="16"/>
      <c r="L272" s="16">
        <f>H272*20%</f>
        <v>240</v>
      </c>
      <c r="M272" s="16">
        <v>1200</v>
      </c>
    </row>
    <row r="273" spans="1:13" ht="14.65" thickBot="1" x14ac:dyDescent="0.5">
      <c r="A273" s="6">
        <v>4</v>
      </c>
      <c r="B273" s="27" t="s">
        <v>42</v>
      </c>
      <c r="C273" s="28" t="s">
        <v>43</v>
      </c>
      <c r="D273" s="6" t="s">
        <v>24</v>
      </c>
      <c r="E273" s="6">
        <v>14</v>
      </c>
      <c r="F273" s="6" t="s">
        <v>44</v>
      </c>
      <c r="G273" s="6"/>
      <c r="H273" s="16">
        <v>1200</v>
      </c>
      <c r="I273" s="16">
        <v>132</v>
      </c>
      <c r="J273" s="16" t="s">
        <v>19</v>
      </c>
      <c r="K273" s="16"/>
      <c r="L273" s="16">
        <v>240</v>
      </c>
      <c r="M273" s="19">
        <f t="shared" ref="M273" si="10">H273-I273</f>
        <v>1068</v>
      </c>
    </row>
    <row r="274" spans="1:13" ht="14.65" thickBot="1" x14ac:dyDescent="0.5">
      <c r="A274" s="6">
        <v>5</v>
      </c>
      <c r="B274" s="15" t="s">
        <v>26</v>
      </c>
      <c r="C274" s="6" t="s">
        <v>2</v>
      </c>
      <c r="D274" s="6" t="s">
        <v>24</v>
      </c>
      <c r="E274" s="6">
        <v>43</v>
      </c>
      <c r="F274" s="6" t="s">
        <v>27</v>
      </c>
      <c r="G274" s="6"/>
      <c r="H274" s="16">
        <v>1200</v>
      </c>
      <c r="I274" s="16" t="s">
        <v>18</v>
      </c>
      <c r="J274" s="16" t="s">
        <v>19</v>
      </c>
      <c r="K274" s="16"/>
      <c r="L274" s="16">
        <v>240</v>
      </c>
      <c r="M274" s="16">
        <v>1200</v>
      </c>
    </row>
    <row r="275" spans="1:13" ht="14.65" thickBot="1" x14ac:dyDescent="0.5">
      <c r="A275" s="6">
        <v>6</v>
      </c>
      <c r="B275" s="15" t="s">
        <v>28</v>
      </c>
      <c r="C275" s="6" t="s">
        <v>6</v>
      </c>
      <c r="D275" s="6" t="s">
        <v>24</v>
      </c>
      <c r="E275" s="6">
        <v>11</v>
      </c>
      <c r="F275" s="6" t="s">
        <v>29</v>
      </c>
      <c r="G275" s="6"/>
      <c r="H275" s="16">
        <v>1200</v>
      </c>
      <c r="I275" s="16" t="s">
        <v>30</v>
      </c>
      <c r="J275" s="16" t="s">
        <v>31</v>
      </c>
      <c r="K275" s="16"/>
      <c r="L275" s="16">
        <v>0</v>
      </c>
      <c r="M275" s="16">
        <v>1200</v>
      </c>
    </row>
    <row r="276" spans="1:13" ht="14.65" thickBot="1" x14ac:dyDescent="0.5">
      <c r="A276" s="6">
        <v>7</v>
      </c>
      <c r="B276" s="15" t="s">
        <v>32</v>
      </c>
      <c r="C276" s="6" t="s">
        <v>5</v>
      </c>
      <c r="D276" s="6" t="s">
        <v>24</v>
      </c>
      <c r="E276" s="6">
        <v>15</v>
      </c>
      <c r="F276" s="6" t="s">
        <v>33</v>
      </c>
      <c r="G276" s="6"/>
      <c r="H276" s="16">
        <v>1200</v>
      </c>
      <c r="I276" s="16" t="s">
        <v>30</v>
      </c>
      <c r="J276" s="16" t="s">
        <v>31</v>
      </c>
      <c r="K276" s="16"/>
      <c r="L276" s="16">
        <v>0</v>
      </c>
      <c r="M276" s="16">
        <v>1200</v>
      </c>
    </row>
    <row r="277" spans="1:13" ht="14.65" thickBot="1" x14ac:dyDescent="0.5">
      <c r="A277" s="6">
        <v>8</v>
      </c>
      <c r="B277" s="15" t="s">
        <v>34</v>
      </c>
      <c r="C277" s="6" t="s">
        <v>3</v>
      </c>
      <c r="D277" s="6" t="s">
        <v>24</v>
      </c>
      <c r="E277" s="6">
        <v>1</v>
      </c>
      <c r="F277" s="6" t="s">
        <v>35</v>
      </c>
      <c r="G277" s="6"/>
      <c r="H277" s="16">
        <v>1200</v>
      </c>
      <c r="I277" s="16" t="s">
        <v>30</v>
      </c>
      <c r="J277" s="16" t="s">
        <v>31</v>
      </c>
      <c r="K277" s="16"/>
      <c r="L277" s="16">
        <v>0</v>
      </c>
      <c r="M277" s="16">
        <v>1200</v>
      </c>
    </row>
    <row r="278" spans="1:13" ht="14.65" thickBot="1" x14ac:dyDescent="0.5">
      <c r="A278" s="6">
        <v>9</v>
      </c>
      <c r="B278" s="15" t="s">
        <v>36</v>
      </c>
      <c r="C278" s="6" t="s">
        <v>4</v>
      </c>
      <c r="D278" s="6" t="s">
        <v>24</v>
      </c>
      <c r="E278" s="6">
        <v>35</v>
      </c>
      <c r="F278" s="6" t="s">
        <v>37</v>
      </c>
      <c r="G278" s="6"/>
      <c r="H278" s="16">
        <v>1200</v>
      </c>
      <c r="I278" s="16" t="s">
        <v>30</v>
      </c>
      <c r="J278" s="16" t="s">
        <v>31</v>
      </c>
      <c r="K278" s="16"/>
      <c r="L278" s="16">
        <v>0</v>
      </c>
      <c r="M278" s="16">
        <v>1200</v>
      </c>
    </row>
    <row r="279" spans="1:13" ht="14.65" thickBot="1" x14ac:dyDescent="0.5">
      <c r="A279" s="12"/>
      <c r="C279" s="2"/>
      <c r="D279" s="2"/>
      <c r="E279" s="2"/>
      <c r="F279" s="2"/>
      <c r="G279" s="2"/>
      <c r="H279" s="3"/>
      <c r="I279" s="4"/>
      <c r="J279" s="2"/>
      <c r="K279" s="2"/>
      <c r="L279" s="4"/>
      <c r="M279" s="14"/>
    </row>
    <row r="280" spans="1:13" ht="18.399999999999999" thickBot="1" x14ac:dyDescent="0.6">
      <c r="A280" s="20" t="s">
        <v>38</v>
      </c>
      <c r="B280" s="21"/>
      <c r="C280" s="22"/>
      <c r="D280" s="22"/>
      <c r="E280" s="22"/>
      <c r="F280" s="22"/>
      <c r="G280" s="22"/>
      <c r="H280" s="23">
        <f>SUM(H270:H278)</f>
        <v>10800</v>
      </c>
      <c r="I280" s="23">
        <f>SUM(I270:I278)</f>
        <v>132</v>
      </c>
      <c r="J280" s="24"/>
      <c r="K280" s="24"/>
      <c r="L280" s="23">
        <f>SUM(L270:L278)</f>
        <v>1200</v>
      </c>
      <c r="M280" s="23">
        <f>SUM(M270:M278)</f>
        <v>10668</v>
      </c>
    </row>
    <row r="281" spans="1:13" x14ac:dyDescent="0.45">
      <c r="A281" s="12"/>
      <c r="C281" s="2"/>
      <c r="D281" s="2"/>
      <c r="E281" s="2"/>
      <c r="F281" s="2"/>
      <c r="G281" s="2"/>
      <c r="H281" s="3"/>
      <c r="I281" s="4"/>
      <c r="J281" s="2"/>
      <c r="K281" s="2"/>
      <c r="L281" s="4"/>
      <c r="M281" s="14"/>
    </row>
    <row r="282" spans="1:13" x14ac:dyDescent="0.45">
      <c r="A282" s="12"/>
      <c r="C282" s="2"/>
      <c r="D282" s="2"/>
      <c r="E282" s="2"/>
      <c r="F282" s="2"/>
      <c r="G282" s="2"/>
      <c r="H282" s="3"/>
      <c r="I282" s="4"/>
      <c r="J282" s="2"/>
      <c r="K282" s="2"/>
      <c r="L282" s="4"/>
      <c r="M282" s="14"/>
    </row>
    <row r="283" spans="1:13" ht="14.65" thickBot="1" x14ac:dyDescent="0.5">
      <c r="A283" s="12"/>
      <c r="B283" s="21"/>
      <c r="C283" s="22"/>
      <c r="D283" s="22"/>
      <c r="E283" s="22"/>
      <c r="F283" s="22"/>
      <c r="G283" s="22"/>
      <c r="H283" s="25"/>
      <c r="I283" s="26"/>
      <c r="J283" s="22"/>
      <c r="K283" s="22"/>
      <c r="L283" s="26"/>
      <c r="M283" s="14"/>
    </row>
    <row r="284" spans="1:13" x14ac:dyDescent="0.45">
      <c r="A284" s="36" t="s">
        <v>39</v>
      </c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8"/>
    </row>
    <row r="285" spans="1:13" ht="14.65" thickBot="1" x14ac:dyDescent="0.5">
      <c r="A285" s="39" t="s">
        <v>40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1"/>
    </row>
  </sheetData>
  <mergeCells count="77">
    <mergeCell ref="A49:M49"/>
    <mergeCell ref="A50:M50"/>
    <mergeCell ref="A27:M27"/>
    <mergeCell ref="A28:M28"/>
    <mergeCell ref="A29:M29"/>
    <mergeCell ref="A31:M31"/>
    <mergeCell ref="A32:M32"/>
    <mergeCell ref="A5:M5"/>
    <mergeCell ref="A6:M6"/>
    <mergeCell ref="A23:M23"/>
    <mergeCell ref="A24:M24"/>
    <mergeCell ref="A1:M1"/>
    <mergeCell ref="A2:M2"/>
    <mergeCell ref="A3:M3"/>
    <mergeCell ref="A53:M53"/>
    <mergeCell ref="A54:M54"/>
    <mergeCell ref="A55:M55"/>
    <mergeCell ref="A57:M57"/>
    <mergeCell ref="A58:M58"/>
    <mergeCell ref="A76:M76"/>
    <mergeCell ref="A77:M77"/>
    <mergeCell ref="A80:M80"/>
    <mergeCell ref="A81:M81"/>
    <mergeCell ref="A82:M82"/>
    <mergeCell ref="A84:M84"/>
    <mergeCell ref="A85:N85"/>
    <mergeCell ref="A102:M102"/>
    <mergeCell ref="A103:M103"/>
    <mergeCell ref="A106:M106"/>
    <mergeCell ref="A107:M107"/>
    <mergeCell ref="A108:M108"/>
    <mergeCell ref="A110:M110"/>
    <mergeCell ref="A111:M111"/>
    <mergeCell ref="A128:M128"/>
    <mergeCell ref="A129:M129"/>
    <mergeCell ref="A132:M132"/>
    <mergeCell ref="A133:M133"/>
    <mergeCell ref="A134:M134"/>
    <mergeCell ref="A136:M136"/>
    <mergeCell ref="A137:M137"/>
    <mergeCell ref="A154:M154"/>
    <mergeCell ref="A155:M155"/>
    <mergeCell ref="A158:M158"/>
    <mergeCell ref="A159:M159"/>
    <mergeCell ref="A160:M160"/>
    <mergeCell ref="A162:M162"/>
    <mergeCell ref="A163:M163"/>
    <mergeCell ref="A180:M180"/>
    <mergeCell ref="A181:M181"/>
    <mergeCell ref="A184:M184"/>
    <mergeCell ref="A185:M185"/>
    <mergeCell ref="A186:M186"/>
    <mergeCell ref="A188:M188"/>
    <mergeCell ref="A189:M189"/>
    <mergeCell ref="A206:M206"/>
    <mergeCell ref="A207:M207"/>
    <mergeCell ref="A210:M210"/>
    <mergeCell ref="A211:M211"/>
    <mergeCell ref="A212:M212"/>
    <mergeCell ref="A214:M214"/>
    <mergeCell ref="A215:M215"/>
    <mergeCell ref="A232:M232"/>
    <mergeCell ref="A233:M233"/>
    <mergeCell ref="A236:M236"/>
    <mergeCell ref="A237:M237"/>
    <mergeCell ref="A238:M238"/>
    <mergeCell ref="A240:M240"/>
    <mergeCell ref="A241:M241"/>
    <mergeCell ref="A258:M258"/>
    <mergeCell ref="A267:M267"/>
    <mergeCell ref="A284:M284"/>
    <mergeCell ref="A285:M285"/>
    <mergeCell ref="A259:M259"/>
    <mergeCell ref="A262:M262"/>
    <mergeCell ref="A263:M263"/>
    <mergeCell ref="A264:M264"/>
    <mergeCell ref="A266:M266"/>
  </mergeCells>
  <pageMargins left="0.51180555555555596" right="0.51180555555555596" top="0.78749999999999998" bottom="0.78749999999999998" header="0.511811023622047" footer="0.511811023622047"/>
  <pageSetup paperSize="9" scale="6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ADMINISTRATIVO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Ariosvaldo Pereira Barbosa Filho</dc:creator>
  <dc:description/>
  <cp:lastModifiedBy>Ariosvaldo Pereira Barbosa Filho</cp:lastModifiedBy>
  <cp:revision>1</cp:revision>
  <cp:lastPrinted>2026-10-29T00:05:28Z</cp:lastPrinted>
  <dcterms:created xsi:type="dcterms:W3CDTF">2023-06-19T12:35:08Z</dcterms:created>
  <dcterms:modified xsi:type="dcterms:W3CDTF">2026-10-29T00:05:37Z</dcterms:modified>
  <dc:language>pt-BR</dc:language>
</cp:coreProperties>
</file>