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rios\OneDrive\Desktop\Transparência Renascer\JETONS\2025\Conselho Fiscal\"/>
    </mc:Choice>
  </mc:AlternateContent>
  <xr:revisionPtr revIDLastSave="0" documentId="13_ncr:1_{EA9E6ECB-EFDE-443C-89E4-3AC248C2F449}" xr6:coauthVersionLast="47" xr6:coauthVersionMax="47" xr10:uidLastSave="{00000000-0000-0000-0000-000000000000}"/>
  <bookViews>
    <workbookView xWindow="-98" yWindow="-98" windowWidth="25996" windowHeight="10276" tabRatio="500" xr2:uid="{00000000-000D-0000-FFFF-FFFF00000000}"/>
  </bookViews>
  <sheets>
    <sheet name="REUNIAO CONSELHO FISCAL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323" i="1" l="1"/>
  <c r="H308" i="1"/>
  <c r="G308" i="1"/>
  <c r="L306" i="1"/>
  <c r="L305" i="1"/>
  <c r="K305" i="1"/>
  <c r="K308" i="1" s="1"/>
  <c r="L304" i="1"/>
  <c r="L303" i="1"/>
  <c r="L308" i="1" s="1"/>
  <c r="H287" i="1"/>
  <c r="G287" i="1"/>
  <c r="L285" i="1"/>
  <c r="L284" i="1"/>
  <c r="K284" i="1"/>
  <c r="K287" i="1" s="1"/>
  <c r="L283" i="1"/>
  <c r="L282" i="1"/>
  <c r="L287" i="1" s="1"/>
  <c r="K266" i="1"/>
  <c r="H266" i="1"/>
  <c r="G266" i="1"/>
  <c r="L264" i="1"/>
  <c r="L263" i="1"/>
  <c r="K263" i="1"/>
  <c r="L262" i="1"/>
  <c r="L261" i="1"/>
  <c r="L266" i="1" s="1"/>
  <c r="H245" i="1"/>
  <c r="G245" i="1"/>
  <c r="L243" i="1"/>
  <c r="L242" i="1"/>
  <c r="K242" i="1"/>
  <c r="K245" i="1" s="1"/>
  <c r="L241" i="1"/>
  <c r="L240" i="1"/>
  <c r="L245" i="1" s="1"/>
  <c r="H224" i="1"/>
  <c r="G224" i="1"/>
  <c r="L222" i="1"/>
  <c r="L221" i="1"/>
  <c r="K221" i="1"/>
  <c r="K224" i="1" s="1"/>
  <c r="L220" i="1"/>
  <c r="L219" i="1"/>
  <c r="L224" i="1" s="1"/>
  <c r="H203" i="1"/>
  <c r="G203" i="1"/>
  <c r="L201" i="1"/>
  <c r="L200" i="1"/>
  <c r="K200" i="1"/>
  <c r="K203" i="1" s="1"/>
  <c r="L199" i="1"/>
  <c r="L198" i="1"/>
  <c r="L203" i="1" s="1"/>
  <c r="H182" i="1"/>
  <c r="G182" i="1"/>
  <c r="L180" i="1"/>
  <c r="L179" i="1"/>
  <c r="K179" i="1"/>
  <c r="K182" i="1" s="1"/>
  <c r="L178" i="1"/>
  <c r="L177" i="1"/>
  <c r="L182" i="1" s="1"/>
  <c r="H161" i="1"/>
  <c r="G161" i="1"/>
  <c r="L159" i="1"/>
  <c r="L158" i="1"/>
  <c r="K158" i="1"/>
  <c r="K161" i="1" s="1"/>
  <c r="L157" i="1"/>
  <c r="L156" i="1"/>
  <c r="L161" i="1" s="1"/>
  <c r="H140" i="1"/>
  <c r="G140" i="1"/>
  <c r="L138" i="1"/>
  <c r="L137" i="1"/>
  <c r="K137" i="1"/>
  <c r="K140" i="1" s="1"/>
  <c r="L136" i="1"/>
  <c r="L135" i="1"/>
  <c r="L140" i="1" s="1"/>
  <c r="H119" i="1"/>
  <c r="G119" i="1"/>
  <c r="L117" i="1"/>
  <c r="L116" i="1"/>
  <c r="K116" i="1"/>
  <c r="K119" i="1" s="1"/>
  <c r="L115" i="1"/>
  <c r="L114" i="1"/>
  <c r="L119" i="1" s="1"/>
  <c r="K98" i="1"/>
  <c r="H98" i="1"/>
  <c r="G98" i="1"/>
  <c r="L96" i="1"/>
  <c r="L95" i="1"/>
  <c r="L98" i="1" s="1"/>
  <c r="K95" i="1"/>
  <c r="L94" i="1"/>
  <c r="L93" i="1"/>
  <c r="H77" i="1"/>
  <c r="G77" i="1"/>
  <c r="L75" i="1"/>
  <c r="L74" i="1"/>
  <c r="K74" i="1"/>
  <c r="K77" i="1" s="1"/>
  <c r="L73" i="1"/>
  <c r="L72" i="1"/>
  <c r="L77" i="1" s="1"/>
  <c r="H56" i="1"/>
  <c r="G56" i="1"/>
  <c r="L54" i="1"/>
  <c r="L53" i="1"/>
  <c r="K53" i="1"/>
  <c r="K56" i="1" s="1"/>
  <c r="L52" i="1"/>
  <c r="L56" i="1" s="1"/>
  <c r="L51" i="1"/>
  <c r="L35" i="1"/>
  <c r="K35" i="1"/>
  <c r="H35" i="1"/>
  <c r="G35" i="1"/>
  <c r="L33" i="1"/>
  <c r="L32" i="1"/>
  <c r="K32" i="1"/>
  <c r="L31" i="1"/>
  <c r="L30" i="1"/>
  <c r="L10" i="1"/>
  <c r="L11" i="1"/>
  <c r="L12" i="1"/>
  <c r="L9" i="1"/>
  <c r="G14" i="1"/>
  <c r="K11" i="1"/>
  <c r="H14" i="1"/>
  <c r="K14" i="1" l="1"/>
  <c r="L14" i="1"/>
</calcChain>
</file>

<file path=xl/sharedStrings.xml><?xml version="1.0" encoding="utf-8"?>
<sst xmlns="http://schemas.openxmlformats.org/spreadsheetml/2006/main" count="635" uniqueCount="86">
  <si>
    <t>336.***.***-91</t>
  </si>
  <si>
    <t>813.***.***-15</t>
  </si>
  <si>
    <t>069.***.***-35</t>
  </si>
  <si>
    <t>381.***.***-00</t>
  </si>
  <si>
    <t xml:space="preserve">                     GOVERNO DO ESTADO DE SERGIPE </t>
  </si>
  <si>
    <t xml:space="preserve">                       Secretaria de Estado da Inclusão, Assistencia e do Desenvolvimento Social</t>
  </si>
  <si>
    <t xml:space="preserve">                    Fundação Renascer do Estado de Sergipe</t>
  </si>
  <si>
    <t>Nº</t>
  </si>
  <si>
    <t>Conselheiro</t>
  </si>
  <si>
    <t>CPF</t>
  </si>
  <si>
    <t>CONTA</t>
  </si>
  <si>
    <t>VALOR BRUTO</t>
  </si>
  <si>
    <t>INSS</t>
  </si>
  <si>
    <t>REGIME</t>
  </si>
  <si>
    <t>DESCONTO</t>
  </si>
  <si>
    <t>INSS EMPREGADOR</t>
  </si>
  <si>
    <t>VALOR LIQUIDO</t>
  </si>
  <si>
    <t>Presidente</t>
  </si>
  <si>
    <t>RGPS</t>
  </si>
  <si>
    <t>Secretário</t>
  </si>
  <si>
    <t>Membro</t>
  </si>
  <si>
    <t>TOTAIS</t>
  </si>
  <si>
    <t>Rua Dr. Canuto Garcia Moreno, S/N - Conj. Médice I - Tel: (79) 3219-2160 TEL/FAX ( 79 ) 3219-2118</t>
  </si>
  <si>
    <t>CNPJ 13.136.825/0001-80 - CEP 49048-100 - ARACAJU/SE</t>
  </si>
  <si>
    <t>Chilon Santos de Barros</t>
  </si>
  <si>
    <t xml:space="preserve">Elba Cristiane de Souza Brandão </t>
  </si>
  <si>
    <t>Debora Silva Passos</t>
  </si>
  <si>
    <t xml:space="preserve">Luiz Alberto Melo dos Santos </t>
  </si>
  <si>
    <t>PROCESSO Nº   115/2025</t>
  </si>
  <si>
    <t>JETON CONSELHO FISCAL -  01ª Reuniao Ordinaria do Conselho Fiscal da Fundação Renascer Realizada em 31/01/2025</t>
  </si>
  <si>
    <t>Função</t>
  </si>
  <si>
    <t>Data Pagamento</t>
  </si>
  <si>
    <t>Banco 047 AG</t>
  </si>
  <si>
    <t>01/012.029-5</t>
  </si>
  <si>
    <t>01/044943-2</t>
  </si>
  <si>
    <t>01/011048-4</t>
  </si>
  <si>
    <t>01/019118-8</t>
  </si>
  <si>
    <t>JETON CONSELHO FISCAL -  02ª Reuniao Extraordinária do Conselho Fiscal da Fundação Renascer Realizada em 21/05/2025</t>
  </si>
  <si>
    <t>PROCESSO Nº   XXX/2025</t>
  </si>
  <si>
    <t>Matheus Santana Santos</t>
  </si>
  <si>
    <t>837.***.***-00</t>
  </si>
  <si>
    <t>013/0796861949-2</t>
  </si>
  <si>
    <t>Helino Silva de oliveira</t>
  </si>
  <si>
    <t>315.***.***-87</t>
  </si>
  <si>
    <t>02/207804-3</t>
  </si>
  <si>
    <t>JETON CONSELHO FISCAL -  02ª Reuniao Ordinaria do Conselho Fiscal da Fundação Renascer Realizada em 18/02/2025</t>
  </si>
  <si>
    <t>PROCESSO Nº   158/2025</t>
  </si>
  <si>
    <t>JETON CONSELHO FISCAL -  03ª Reuniao Extraordinária do Conselho Fiscal da Fundação Renascer Realizada em 18/06/2025</t>
  </si>
  <si>
    <t>PROCESSO Nº   464/2025</t>
  </si>
  <si>
    <t>JETON CONSELHO FISCAL -  03ª Reuniao Ordinaria do Conselho Fiscal da Fundação Renascer Realizada em 30/04/2025</t>
  </si>
  <si>
    <t>PROCESSO Nº   339/2025</t>
  </si>
  <si>
    <t>JETON CONSELHO FISCAL -  04ª Reuniao Extraordinária do Conselho Fiscal da Fundação Renascer Realizada em 22/09/2025</t>
  </si>
  <si>
    <t>PROCESSO Nº   657/2025</t>
  </si>
  <si>
    <t>JETON CONSELHO FISCAL -  04ª Reuniao Ordinaria do Conselho Fiscal da Fundação Renascer Realizada em 14/05/2025</t>
  </si>
  <si>
    <t>PROCESSO Nº   386/2025</t>
  </si>
  <si>
    <t>JETON CONSELHO FISCAL -  05ª Reuniao Extraordinária do Conselho Fiscal da Fundação Renascer Realizada em 24/11//2025</t>
  </si>
  <si>
    <t>PROCESSO Nº   811/2025</t>
  </si>
  <si>
    <t>JETON CONSELHO FISCAL -  05ª Reuniao Ordinaria do Conselho Fiscal da Fundação Renascer Realizada em 04/06/2025</t>
  </si>
  <si>
    <t>PROCESSO Nº   439/2025</t>
  </si>
  <si>
    <t>JETON CONSELHO FISCAL -  06ª Reuniao Ordinaria do Conselho Fiscal da Fundação Renascer Realizada em 23/07/2025</t>
  </si>
  <si>
    <t>PROCESSO Nº   xxx/2025</t>
  </si>
  <si>
    <t>JETON CONSELHO FISCAL -  07ª Reuniao Ordinaria do Conselho Fiscal da Fundação Renascer Realizada em 14/08/2025</t>
  </si>
  <si>
    <t>PROCESSO Nº   604/2025</t>
  </si>
  <si>
    <t>JETON CONSELHO FISCAL -  08ª Reuniao Ordinaria do Conselho Fiscal da Fundação Renascer Realizada em 10/09/2025</t>
  </si>
  <si>
    <t>PROCESSO Nº   642/2025</t>
  </si>
  <si>
    <t>JETON CONSELHO FISCAL -  09ª Reuniao Ordinaria do Conselho Fiscal da Fundação Renascer Realizada em 13/10/2025</t>
  </si>
  <si>
    <t>PROCESSO Nº   746/2025</t>
  </si>
  <si>
    <t>JETON CONSELHO FISCAL -  10ª Reuniao Ordinaria do Conselho Fiscal da Fundação Renascer Realizada em 12/11/2025</t>
  </si>
  <si>
    <t>PROCESSO Nº   779/2025</t>
  </si>
  <si>
    <t>JETON CONSELHO FISCAL -  11ª Reuniao Ordinaria do Conselho Fiscal da Fundação Renascer Realizada em 16/12/2025</t>
  </si>
  <si>
    <t>PROCESSO Nº   897/2025</t>
  </si>
  <si>
    <t>CONSELHO FISCAL -  25º REUNIÃO ORDINÁRIA</t>
  </si>
  <si>
    <r>
      <rPr>
        <b/>
        <sz val="10"/>
        <rFont val="Arial Narrow"/>
        <family val="2"/>
        <charset val="1"/>
      </rPr>
      <t>PROCESSO Nº   339/2025            JETONS       (</t>
    </r>
    <r>
      <rPr>
        <b/>
        <sz val="10"/>
        <color rgb="FF000000"/>
        <rFont val="Arial Narrow"/>
        <family val="2"/>
        <charset val="1"/>
      </rPr>
      <t>REALIZADA  30/04/2025)</t>
    </r>
    <r>
      <rPr>
        <b/>
        <sz val="10"/>
        <color rgb="FFFF0000"/>
        <rFont val="Arial Narrow"/>
        <family val="2"/>
        <charset val="1"/>
      </rPr>
      <t xml:space="preserve"> </t>
    </r>
  </si>
  <si>
    <t>NOME CONSELHEIRO</t>
  </si>
  <si>
    <t>FUNÇÃO</t>
  </si>
  <si>
    <t>Documento CPF</t>
  </si>
  <si>
    <t>DATA PAGAMENTO</t>
  </si>
  <si>
    <t>VALOR</t>
  </si>
  <si>
    <t>MATHEUS SANTANA SANTOS</t>
  </si>
  <si>
    <t>PRESIDENTE</t>
  </si>
  <si>
    <t>ELBA CRISTIANE DE SOUZA BRANDÃO</t>
  </si>
  <si>
    <t>MEMBRO</t>
  </si>
  <si>
    <t>DEBORA SILVA PASSOS</t>
  </si>
  <si>
    <t>HELINO SILVA DE OLIVEIRA</t>
  </si>
  <si>
    <t>SECRETARIO</t>
  </si>
  <si>
    <t>TOTAL R$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</si>
</sst>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R$&quot;\ * #,##0.00_-;\-&quot;R$&quot;\ * #,##0.00_-;_-&quot;R$&quot;\ * &quot;-&quot;??_-;_-@_-"/>
    <numFmt numFmtId="164" formatCode="_-&quot;R$ &quot;* #,##0.00_-;&quot;-R$ &quot;* #,##0.00_-;_-&quot;R$ &quot;* \-??_-;_-@_-"/>
    <numFmt numFmtId="165" formatCode="#,##0.00;[Red]#,##0.00"/>
    <numFmt numFmtId="166" formatCode="_-[$R$-416]\ * #,##0.00_-;\-[$R$-416]\ * #,##0.00_-;_-[$R$-416]\ * &quot;-&quot;??_-;_-@_-"/>
    <numFmt numFmtId="167" formatCode="d/m/yyyy"/>
  </numFmts>
  <fonts count="10" x14ac:knownFonts="1">
    <font>
      <sz val="11"/>
      <color rgb="FF000000"/>
      <name val="Calibri"/>
      <family val="2"/>
      <charset val="1"/>
    </font>
    <font>
      <sz val="10"/>
      <name val="Arial"/>
    </font>
    <font>
      <b/>
      <sz val="9"/>
      <name val="Arial Narrow"/>
      <family val="2"/>
      <charset val="1"/>
    </font>
    <font>
      <b/>
      <sz val="10"/>
      <name val="Arial Narrow"/>
      <family val="2"/>
      <charset val="1"/>
    </font>
    <font>
      <b/>
      <sz val="11"/>
      <color theme="1"/>
      <name val="Aptos Narrow"/>
      <family val="2"/>
      <scheme val="minor"/>
    </font>
    <font>
      <i/>
      <u/>
      <sz val="14"/>
      <color theme="1"/>
      <name val="Aptos Narrow"/>
      <family val="2"/>
      <scheme val="minor"/>
    </font>
    <font>
      <b/>
      <sz val="10"/>
      <color rgb="FF000000"/>
      <name val="Arial Narrow"/>
      <family val="2"/>
      <charset val="1"/>
    </font>
    <font>
      <b/>
      <sz val="10"/>
      <color rgb="FFFF0000"/>
      <name val="Arial Narrow"/>
      <family val="2"/>
      <charset val="1"/>
    </font>
    <font>
      <b/>
      <sz val="11"/>
      <color rgb="FF000000"/>
      <name val="Calibri"/>
      <family val="2"/>
      <charset val="1"/>
    </font>
    <font>
      <sz val="1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C5E0B4"/>
        <bgColor rgb="FFD9D9D9"/>
      </patternFill>
    </fill>
    <fill>
      <patternFill patternType="solid">
        <fgColor rgb="FFFFF2CC"/>
        <bgColor rgb="FFFFFFFF"/>
      </patternFill>
    </fill>
    <fill>
      <patternFill patternType="solid">
        <fgColor rgb="FFD9D9D9"/>
        <bgColor rgb="FFC5E0B4"/>
      </patternFill>
    </fill>
    <fill>
      <patternFill patternType="solid">
        <fgColor rgb="FFFFFFFF"/>
        <bgColor rgb="FFFFF2CC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Border="0" applyAlignment="0" applyProtection="0"/>
  </cellStyleXfs>
  <cellXfs count="71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0" fontId="5" fillId="0" borderId="7" xfId="0" applyFont="1" applyBorder="1" applyAlignment="1">
      <alignment horizontal="center"/>
    </xf>
    <xf numFmtId="0" fontId="0" fillId="0" borderId="8" xfId="0" applyBorder="1"/>
    <xf numFmtId="0" fontId="0" fillId="0" borderId="8" xfId="0" applyBorder="1" applyAlignment="1">
      <alignment horizontal="center"/>
    </xf>
    <xf numFmtId="44" fontId="4" fillId="0" borderId="11" xfId="1" applyFont="1" applyBorder="1" applyAlignment="1">
      <alignment horizontal="center"/>
    </xf>
    <xf numFmtId="44" fontId="4" fillId="0" borderId="8" xfId="1" applyFont="1" applyBorder="1" applyAlignment="1">
      <alignment horizontal="center"/>
    </xf>
    <xf numFmtId="0" fontId="0" fillId="0" borderId="1" xfId="0" applyBorder="1" applyAlignment="1">
      <alignment horizontal="left"/>
    </xf>
    <xf numFmtId="166" fontId="0" fillId="0" borderId="1" xfId="0" applyNumberFormat="1" applyBorder="1" applyAlignment="1">
      <alignment horizontal="center"/>
    </xf>
    <xf numFmtId="44" fontId="1" fillId="0" borderId="5" xfId="1" applyBorder="1" applyAlignment="1"/>
    <xf numFmtId="44" fontId="1" fillId="0" borderId="0" xfId="1" applyBorder="1" applyAlignment="1"/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3" xfId="0" applyBorder="1" applyAlignment="1">
      <alignment horizontal="center"/>
    </xf>
    <xf numFmtId="4" fontId="0" fillId="0" borderId="3" xfId="0" applyNumberFormat="1" applyBorder="1" applyAlignment="1">
      <alignment horizontal="center"/>
    </xf>
    <xf numFmtId="165" fontId="0" fillId="0" borderId="3" xfId="0" applyNumberFormat="1" applyBorder="1" applyAlignment="1">
      <alignment horizontal="center"/>
    </xf>
    <xf numFmtId="165" fontId="0" fillId="0" borderId="4" xfId="0" applyNumberFormat="1" applyBorder="1" applyAlignment="1">
      <alignment horizontal="center"/>
    </xf>
    <xf numFmtId="0" fontId="0" fillId="0" borderId="6" xfId="0" applyBorder="1"/>
    <xf numFmtId="44" fontId="1" fillId="0" borderId="6" xfId="1" applyBorder="1" applyAlignment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" fontId="0" fillId="0" borderId="15" xfId="0" applyNumberFormat="1" applyBorder="1" applyAlignment="1">
      <alignment horizontal="center"/>
    </xf>
    <xf numFmtId="165" fontId="0" fillId="0" borderId="15" xfId="0" applyNumberFormat="1" applyBorder="1" applyAlignment="1">
      <alignment horizontal="center"/>
    </xf>
    <xf numFmtId="165" fontId="0" fillId="0" borderId="16" xfId="0" applyNumberFormat="1" applyBorder="1" applyAlignment="1">
      <alignment horizontal="center"/>
    </xf>
    <xf numFmtId="0" fontId="0" fillId="0" borderId="17" xfId="0" applyBorder="1" applyAlignment="1">
      <alignment horizontal="center"/>
    </xf>
    <xf numFmtId="14" fontId="0" fillId="0" borderId="18" xfId="0" applyNumberForma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left"/>
    </xf>
    <xf numFmtId="0" fontId="0" fillId="0" borderId="20" xfId="0" applyBorder="1" applyAlignment="1">
      <alignment horizontal="center"/>
    </xf>
    <xf numFmtId="166" fontId="0" fillId="0" borderId="20" xfId="0" applyNumberFormat="1" applyBorder="1" applyAlignment="1">
      <alignment horizontal="center"/>
    </xf>
    <xf numFmtId="14" fontId="0" fillId="0" borderId="21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2" fillId="2" borderId="10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49" fontId="3" fillId="3" borderId="7" xfId="0" applyNumberFormat="1" applyFont="1" applyFill="1" applyBorder="1" applyAlignment="1">
      <alignment horizontal="center" vertical="center"/>
    </xf>
    <xf numFmtId="49" fontId="3" fillId="3" borderId="8" xfId="0" applyNumberFormat="1" applyFont="1" applyFill="1" applyBorder="1" applyAlignment="1">
      <alignment horizontal="center" vertical="center"/>
    </xf>
    <xf numFmtId="49" fontId="3" fillId="3" borderId="9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/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/>
    </xf>
    <xf numFmtId="0" fontId="0" fillId="5" borderId="1" xfId="0" applyFill="1" applyBorder="1"/>
    <xf numFmtId="167" fontId="9" fillId="5" borderId="1" xfId="0" applyNumberFormat="1" applyFont="1" applyFill="1" applyBorder="1" applyAlignment="1">
      <alignment horizontal="center" vertical="center" wrapText="1"/>
    </xf>
    <xf numFmtId="167" fontId="0" fillId="0" borderId="1" xfId="0" applyNumberFormat="1" applyBorder="1" applyAlignment="1">
      <alignment horizontal="center" vertical="center" wrapText="1"/>
    </xf>
    <xf numFmtId="0" fontId="9" fillId="5" borderId="1" xfId="0" applyFont="1" applyFill="1" applyBorder="1" applyAlignment="1">
      <alignment vertical="center" wrapText="1"/>
    </xf>
    <xf numFmtId="0" fontId="9" fillId="5" borderId="1" xfId="0" applyFont="1" applyFill="1" applyBorder="1" applyAlignment="1">
      <alignment horizontal="center" vertical="center" wrapText="1"/>
    </xf>
    <xf numFmtId="164" fontId="9" fillId="5" borderId="1" xfId="0" applyNumberFormat="1" applyFont="1" applyFill="1" applyBorder="1" applyAlignment="1">
      <alignment vertical="center" wrapText="1"/>
    </xf>
    <xf numFmtId="0" fontId="9" fillId="5" borderId="1" xfId="0" applyFont="1" applyFill="1" applyBorder="1" applyAlignment="1">
      <alignment horizontal="left" vertical="center" wrapText="1"/>
    </xf>
    <xf numFmtId="0" fontId="8" fillId="4" borderId="1" xfId="0" applyFont="1" applyFill="1" applyBorder="1"/>
    <xf numFmtId="4" fontId="8" fillId="4" borderId="1" xfId="0" applyNumberFormat="1" applyFont="1" applyFill="1" applyBorder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5E0B4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</xdr:colOff>
      <xdr:row>13</xdr:row>
      <xdr:rowOff>121920</xdr:rowOff>
    </xdr:from>
    <xdr:to>
      <xdr:col>5</xdr:col>
      <xdr:colOff>822960</xdr:colOff>
      <xdr:row>13</xdr:row>
      <xdr:rowOff>137160</xdr:rowOff>
    </xdr:to>
    <xdr:cxnSp macro="">
      <xdr:nvCxnSpPr>
        <xdr:cNvPr id="2" name="Conector de Seta Reta 1">
          <a:extLst>
            <a:ext uri="{FF2B5EF4-FFF2-40B4-BE49-F238E27FC236}">
              <a16:creationId xmlns:a16="http://schemas.microsoft.com/office/drawing/2014/main" id="{18CA149E-6234-4A15-98B8-B79963B604BB}"/>
            </a:ext>
          </a:extLst>
        </xdr:cNvPr>
        <xdr:cNvCxnSpPr/>
      </xdr:nvCxnSpPr>
      <xdr:spPr>
        <a:xfrm flipV="1">
          <a:off x="640080" y="3703320"/>
          <a:ext cx="5974080" cy="1524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68580</xdr:colOff>
      <xdr:row>0</xdr:row>
      <xdr:rowOff>76201</xdr:rowOff>
    </xdr:from>
    <xdr:to>
      <xdr:col>1</xdr:col>
      <xdr:colOff>60615</xdr:colOff>
      <xdr:row>2</xdr:row>
      <xdr:rowOff>114301</xdr:rowOff>
    </xdr:to>
    <xdr:pic>
      <xdr:nvPicPr>
        <xdr:cNvPr id="3" name="Imagem 2" descr="Símbolos valorizam a identidade do povo sergipano - Cinform Online">
          <a:extLst>
            <a:ext uri="{FF2B5EF4-FFF2-40B4-BE49-F238E27FC236}">
              <a16:creationId xmlns:a16="http://schemas.microsoft.com/office/drawing/2014/main" id="{27811375-AFF6-4207-A42B-26EDF234D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76201"/>
          <a:ext cx="616875" cy="403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15240</xdr:colOff>
      <xdr:row>34</xdr:row>
      <xdr:rowOff>121920</xdr:rowOff>
    </xdr:from>
    <xdr:to>
      <xdr:col>5</xdr:col>
      <xdr:colOff>822960</xdr:colOff>
      <xdr:row>34</xdr:row>
      <xdr:rowOff>137160</xdr:rowOff>
    </xdr:to>
    <xdr:cxnSp macro="">
      <xdr:nvCxnSpPr>
        <xdr:cNvPr id="4" name="Conector de Seta Reta 3">
          <a:extLst>
            <a:ext uri="{FF2B5EF4-FFF2-40B4-BE49-F238E27FC236}">
              <a16:creationId xmlns:a16="http://schemas.microsoft.com/office/drawing/2014/main" id="{98DC3CD7-F622-45A3-958A-4CE65DC9BFEA}"/>
            </a:ext>
          </a:extLst>
        </xdr:cNvPr>
        <xdr:cNvCxnSpPr/>
      </xdr:nvCxnSpPr>
      <xdr:spPr>
        <a:xfrm flipV="1">
          <a:off x="667703" y="2507933"/>
          <a:ext cx="5951220" cy="1524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68580</xdr:colOff>
      <xdr:row>21</xdr:row>
      <xdr:rowOff>76201</xdr:rowOff>
    </xdr:from>
    <xdr:to>
      <xdr:col>1</xdr:col>
      <xdr:colOff>60615</xdr:colOff>
      <xdr:row>23</xdr:row>
      <xdr:rowOff>114301</xdr:rowOff>
    </xdr:to>
    <xdr:pic>
      <xdr:nvPicPr>
        <xdr:cNvPr id="5" name="Imagem 4" descr="Símbolos valorizam a identidade do povo sergipano - Cinform Online">
          <a:extLst>
            <a:ext uri="{FF2B5EF4-FFF2-40B4-BE49-F238E27FC236}">
              <a16:creationId xmlns:a16="http://schemas.microsoft.com/office/drawing/2014/main" id="{654DBD1B-B715-4D82-A9B7-C2A7E9456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76201"/>
          <a:ext cx="644498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15240</xdr:colOff>
      <xdr:row>55</xdr:row>
      <xdr:rowOff>121920</xdr:rowOff>
    </xdr:from>
    <xdr:to>
      <xdr:col>5</xdr:col>
      <xdr:colOff>822960</xdr:colOff>
      <xdr:row>55</xdr:row>
      <xdr:rowOff>137160</xdr:rowOff>
    </xdr:to>
    <xdr:cxnSp macro="">
      <xdr:nvCxnSpPr>
        <xdr:cNvPr id="6" name="Conector de Seta Reta 5">
          <a:extLst>
            <a:ext uri="{FF2B5EF4-FFF2-40B4-BE49-F238E27FC236}">
              <a16:creationId xmlns:a16="http://schemas.microsoft.com/office/drawing/2014/main" id="{2BDA5D9E-9FA4-473F-B6A7-252A160A179B}"/>
            </a:ext>
          </a:extLst>
        </xdr:cNvPr>
        <xdr:cNvCxnSpPr/>
      </xdr:nvCxnSpPr>
      <xdr:spPr>
        <a:xfrm flipV="1">
          <a:off x="667703" y="2507933"/>
          <a:ext cx="5746432" cy="1524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68580</xdr:colOff>
      <xdr:row>42</xdr:row>
      <xdr:rowOff>76201</xdr:rowOff>
    </xdr:from>
    <xdr:to>
      <xdr:col>1</xdr:col>
      <xdr:colOff>60615</xdr:colOff>
      <xdr:row>44</xdr:row>
      <xdr:rowOff>114301</xdr:rowOff>
    </xdr:to>
    <xdr:pic>
      <xdr:nvPicPr>
        <xdr:cNvPr id="7" name="Imagem 6" descr="Símbolos valorizam a identidade do povo sergipano - Cinform Online">
          <a:extLst>
            <a:ext uri="{FF2B5EF4-FFF2-40B4-BE49-F238E27FC236}">
              <a16:creationId xmlns:a16="http://schemas.microsoft.com/office/drawing/2014/main" id="{95353277-8BE0-470C-8D61-A7148D02A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76201"/>
          <a:ext cx="644498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15240</xdr:colOff>
      <xdr:row>76</xdr:row>
      <xdr:rowOff>121920</xdr:rowOff>
    </xdr:from>
    <xdr:to>
      <xdr:col>5</xdr:col>
      <xdr:colOff>822960</xdr:colOff>
      <xdr:row>76</xdr:row>
      <xdr:rowOff>137160</xdr:rowOff>
    </xdr:to>
    <xdr:cxnSp macro="">
      <xdr:nvCxnSpPr>
        <xdr:cNvPr id="8" name="Conector de Seta Reta 7">
          <a:extLst>
            <a:ext uri="{FF2B5EF4-FFF2-40B4-BE49-F238E27FC236}">
              <a16:creationId xmlns:a16="http://schemas.microsoft.com/office/drawing/2014/main" id="{DF36EA58-1072-4694-B0B8-F0FE8C019279}"/>
            </a:ext>
          </a:extLst>
        </xdr:cNvPr>
        <xdr:cNvCxnSpPr/>
      </xdr:nvCxnSpPr>
      <xdr:spPr>
        <a:xfrm flipV="1">
          <a:off x="667703" y="2507933"/>
          <a:ext cx="5951220" cy="1524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68580</xdr:colOff>
      <xdr:row>63</xdr:row>
      <xdr:rowOff>76201</xdr:rowOff>
    </xdr:from>
    <xdr:to>
      <xdr:col>1</xdr:col>
      <xdr:colOff>60615</xdr:colOff>
      <xdr:row>65</xdr:row>
      <xdr:rowOff>114301</xdr:rowOff>
    </xdr:to>
    <xdr:pic>
      <xdr:nvPicPr>
        <xdr:cNvPr id="9" name="Imagem 8" descr="Símbolos valorizam a identidade do povo sergipano - Cinform Online">
          <a:extLst>
            <a:ext uri="{FF2B5EF4-FFF2-40B4-BE49-F238E27FC236}">
              <a16:creationId xmlns:a16="http://schemas.microsoft.com/office/drawing/2014/main" id="{E25BCF2C-1FD5-4868-A426-3EB73B08C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76201"/>
          <a:ext cx="644498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15240</xdr:colOff>
      <xdr:row>97</xdr:row>
      <xdr:rowOff>121920</xdr:rowOff>
    </xdr:from>
    <xdr:to>
      <xdr:col>5</xdr:col>
      <xdr:colOff>822960</xdr:colOff>
      <xdr:row>97</xdr:row>
      <xdr:rowOff>137160</xdr:rowOff>
    </xdr:to>
    <xdr:cxnSp macro="">
      <xdr:nvCxnSpPr>
        <xdr:cNvPr id="10" name="Conector de Seta Reta 9">
          <a:extLst>
            <a:ext uri="{FF2B5EF4-FFF2-40B4-BE49-F238E27FC236}">
              <a16:creationId xmlns:a16="http://schemas.microsoft.com/office/drawing/2014/main" id="{4A7E1ABF-E77F-43FF-9311-DDC75D99F881}"/>
            </a:ext>
          </a:extLst>
        </xdr:cNvPr>
        <xdr:cNvCxnSpPr/>
      </xdr:nvCxnSpPr>
      <xdr:spPr>
        <a:xfrm flipV="1">
          <a:off x="667703" y="2507933"/>
          <a:ext cx="5951220" cy="1524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68580</xdr:colOff>
      <xdr:row>84</xdr:row>
      <xdr:rowOff>76201</xdr:rowOff>
    </xdr:from>
    <xdr:to>
      <xdr:col>1</xdr:col>
      <xdr:colOff>60615</xdr:colOff>
      <xdr:row>86</xdr:row>
      <xdr:rowOff>114301</xdr:rowOff>
    </xdr:to>
    <xdr:pic>
      <xdr:nvPicPr>
        <xdr:cNvPr id="11" name="Imagem 10" descr="Símbolos valorizam a identidade do povo sergipano - Cinform Online">
          <a:extLst>
            <a:ext uri="{FF2B5EF4-FFF2-40B4-BE49-F238E27FC236}">
              <a16:creationId xmlns:a16="http://schemas.microsoft.com/office/drawing/2014/main" id="{E3BF230F-1662-4BED-B658-DA942C1B0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76201"/>
          <a:ext cx="644498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15240</xdr:colOff>
      <xdr:row>118</xdr:row>
      <xdr:rowOff>121920</xdr:rowOff>
    </xdr:from>
    <xdr:to>
      <xdr:col>5</xdr:col>
      <xdr:colOff>822960</xdr:colOff>
      <xdr:row>118</xdr:row>
      <xdr:rowOff>137160</xdr:rowOff>
    </xdr:to>
    <xdr:cxnSp macro="">
      <xdr:nvCxnSpPr>
        <xdr:cNvPr id="12" name="Conector de Seta Reta 11">
          <a:extLst>
            <a:ext uri="{FF2B5EF4-FFF2-40B4-BE49-F238E27FC236}">
              <a16:creationId xmlns:a16="http://schemas.microsoft.com/office/drawing/2014/main" id="{0258EA5C-417E-4B63-8C35-0B40FDAB0595}"/>
            </a:ext>
          </a:extLst>
        </xdr:cNvPr>
        <xdr:cNvCxnSpPr/>
      </xdr:nvCxnSpPr>
      <xdr:spPr>
        <a:xfrm flipV="1">
          <a:off x="667703" y="2507933"/>
          <a:ext cx="5951220" cy="1524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68580</xdr:colOff>
      <xdr:row>105</xdr:row>
      <xdr:rowOff>76201</xdr:rowOff>
    </xdr:from>
    <xdr:to>
      <xdr:col>1</xdr:col>
      <xdr:colOff>60615</xdr:colOff>
      <xdr:row>107</xdr:row>
      <xdr:rowOff>114301</xdr:rowOff>
    </xdr:to>
    <xdr:pic>
      <xdr:nvPicPr>
        <xdr:cNvPr id="13" name="Imagem 12" descr="Símbolos valorizam a identidade do povo sergipano - Cinform Online">
          <a:extLst>
            <a:ext uri="{FF2B5EF4-FFF2-40B4-BE49-F238E27FC236}">
              <a16:creationId xmlns:a16="http://schemas.microsoft.com/office/drawing/2014/main" id="{7B8B5A8D-55EF-4F11-B021-91ECAEF26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76201"/>
          <a:ext cx="644498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15240</xdr:colOff>
      <xdr:row>139</xdr:row>
      <xdr:rowOff>121920</xdr:rowOff>
    </xdr:from>
    <xdr:to>
      <xdr:col>5</xdr:col>
      <xdr:colOff>822960</xdr:colOff>
      <xdr:row>139</xdr:row>
      <xdr:rowOff>137160</xdr:rowOff>
    </xdr:to>
    <xdr:cxnSp macro="">
      <xdr:nvCxnSpPr>
        <xdr:cNvPr id="14" name="Conector de Seta Reta 13">
          <a:extLst>
            <a:ext uri="{FF2B5EF4-FFF2-40B4-BE49-F238E27FC236}">
              <a16:creationId xmlns:a16="http://schemas.microsoft.com/office/drawing/2014/main" id="{5E29677F-58E0-422A-85E7-74CA7F10F0D0}"/>
            </a:ext>
          </a:extLst>
        </xdr:cNvPr>
        <xdr:cNvCxnSpPr/>
      </xdr:nvCxnSpPr>
      <xdr:spPr>
        <a:xfrm flipV="1">
          <a:off x="667703" y="2507933"/>
          <a:ext cx="5951220" cy="1524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68580</xdr:colOff>
      <xdr:row>126</xdr:row>
      <xdr:rowOff>76201</xdr:rowOff>
    </xdr:from>
    <xdr:to>
      <xdr:col>1</xdr:col>
      <xdr:colOff>60615</xdr:colOff>
      <xdr:row>128</xdr:row>
      <xdr:rowOff>114301</xdr:rowOff>
    </xdr:to>
    <xdr:pic>
      <xdr:nvPicPr>
        <xdr:cNvPr id="15" name="Imagem 14" descr="Símbolos valorizam a identidade do povo sergipano - Cinform Online">
          <a:extLst>
            <a:ext uri="{FF2B5EF4-FFF2-40B4-BE49-F238E27FC236}">
              <a16:creationId xmlns:a16="http://schemas.microsoft.com/office/drawing/2014/main" id="{D7AC6B07-1871-40E9-AEE5-246FC2158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76201"/>
          <a:ext cx="644498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15240</xdr:colOff>
      <xdr:row>160</xdr:row>
      <xdr:rowOff>121920</xdr:rowOff>
    </xdr:from>
    <xdr:to>
      <xdr:col>5</xdr:col>
      <xdr:colOff>822960</xdr:colOff>
      <xdr:row>160</xdr:row>
      <xdr:rowOff>137160</xdr:rowOff>
    </xdr:to>
    <xdr:cxnSp macro="">
      <xdr:nvCxnSpPr>
        <xdr:cNvPr id="16" name="Conector de Seta Reta 15">
          <a:extLst>
            <a:ext uri="{FF2B5EF4-FFF2-40B4-BE49-F238E27FC236}">
              <a16:creationId xmlns:a16="http://schemas.microsoft.com/office/drawing/2014/main" id="{D20BF327-D6D3-4C62-AA69-6B71C0519871}"/>
            </a:ext>
          </a:extLst>
        </xdr:cNvPr>
        <xdr:cNvCxnSpPr/>
      </xdr:nvCxnSpPr>
      <xdr:spPr>
        <a:xfrm flipV="1">
          <a:off x="667703" y="2507933"/>
          <a:ext cx="5951220" cy="1524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68580</xdr:colOff>
      <xdr:row>147</xdr:row>
      <xdr:rowOff>76201</xdr:rowOff>
    </xdr:from>
    <xdr:to>
      <xdr:col>1</xdr:col>
      <xdr:colOff>60615</xdr:colOff>
      <xdr:row>149</xdr:row>
      <xdr:rowOff>114301</xdr:rowOff>
    </xdr:to>
    <xdr:pic>
      <xdr:nvPicPr>
        <xdr:cNvPr id="17" name="Imagem 16" descr="Símbolos valorizam a identidade do povo sergipano - Cinform Online">
          <a:extLst>
            <a:ext uri="{FF2B5EF4-FFF2-40B4-BE49-F238E27FC236}">
              <a16:creationId xmlns:a16="http://schemas.microsoft.com/office/drawing/2014/main" id="{9197E49A-A832-41AE-8A1C-B9E8993E6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76201"/>
          <a:ext cx="644498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15240</xdr:colOff>
      <xdr:row>181</xdr:row>
      <xdr:rowOff>121920</xdr:rowOff>
    </xdr:from>
    <xdr:to>
      <xdr:col>5</xdr:col>
      <xdr:colOff>822960</xdr:colOff>
      <xdr:row>181</xdr:row>
      <xdr:rowOff>137160</xdr:rowOff>
    </xdr:to>
    <xdr:cxnSp macro="">
      <xdr:nvCxnSpPr>
        <xdr:cNvPr id="18" name="Conector de Seta Reta 17">
          <a:extLst>
            <a:ext uri="{FF2B5EF4-FFF2-40B4-BE49-F238E27FC236}">
              <a16:creationId xmlns:a16="http://schemas.microsoft.com/office/drawing/2014/main" id="{D68C1BDF-A809-4BED-A86A-BD87E807DFFA}"/>
            </a:ext>
          </a:extLst>
        </xdr:cNvPr>
        <xdr:cNvCxnSpPr/>
      </xdr:nvCxnSpPr>
      <xdr:spPr>
        <a:xfrm flipV="1">
          <a:off x="667703" y="2507933"/>
          <a:ext cx="5951220" cy="1524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68580</xdr:colOff>
      <xdr:row>168</xdr:row>
      <xdr:rowOff>76201</xdr:rowOff>
    </xdr:from>
    <xdr:to>
      <xdr:col>1</xdr:col>
      <xdr:colOff>60615</xdr:colOff>
      <xdr:row>170</xdr:row>
      <xdr:rowOff>114301</xdr:rowOff>
    </xdr:to>
    <xdr:pic>
      <xdr:nvPicPr>
        <xdr:cNvPr id="19" name="Imagem 18" descr="Símbolos valorizam a identidade do povo sergipano - Cinform Online">
          <a:extLst>
            <a:ext uri="{FF2B5EF4-FFF2-40B4-BE49-F238E27FC236}">
              <a16:creationId xmlns:a16="http://schemas.microsoft.com/office/drawing/2014/main" id="{E2BAA0AD-1EBD-4372-BCD0-01B073C3B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76201"/>
          <a:ext cx="644498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15240</xdr:colOff>
      <xdr:row>202</xdr:row>
      <xdr:rowOff>121920</xdr:rowOff>
    </xdr:from>
    <xdr:to>
      <xdr:col>5</xdr:col>
      <xdr:colOff>822960</xdr:colOff>
      <xdr:row>202</xdr:row>
      <xdr:rowOff>137160</xdr:rowOff>
    </xdr:to>
    <xdr:cxnSp macro="">
      <xdr:nvCxnSpPr>
        <xdr:cNvPr id="20" name="Conector de Seta Reta 19">
          <a:extLst>
            <a:ext uri="{FF2B5EF4-FFF2-40B4-BE49-F238E27FC236}">
              <a16:creationId xmlns:a16="http://schemas.microsoft.com/office/drawing/2014/main" id="{1E8D34A0-667E-4D4C-B864-6A34E0B1A1B0}"/>
            </a:ext>
          </a:extLst>
        </xdr:cNvPr>
        <xdr:cNvCxnSpPr/>
      </xdr:nvCxnSpPr>
      <xdr:spPr>
        <a:xfrm flipV="1">
          <a:off x="667703" y="2507933"/>
          <a:ext cx="5351145" cy="1524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68580</xdr:colOff>
      <xdr:row>189</xdr:row>
      <xdr:rowOff>76201</xdr:rowOff>
    </xdr:from>
    <xdr:to>
      <xdr:col>1</xdr:col>
      <xdr:colOff>60615</xdr:colOff>
      <xdr:row>191</xdr:row>
      <xdr:rowOff>114301</xdr:rowOff>
    </xdr:to>
    <xdr:pic>
      <xdr:nvPicPr>
        <xdr:cNvPr id="21" name="Imagem 20" descr="Símbolos valorizam a identidade do povo sergipano - Cinform Online">
          <a:extLst>
            <a:ext uri="{FF2B5EF4-FFF2-40B4-BE49-F238E27FC236}">
              <a16:creationId xmlns:a16="http://schemas.microsoft.com/office/drawing/2014/main" id="{1D504798-ED8A-4C3B-868E-67BA7CC4D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76201"/>
          <a:ext cx="644498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15240</xdr:colOff>
      <xdr:row>223</xdr:row>
      <xdr:rowOff>121920</xdr:rowOff>
    </xdr:from>
    <xdr:to>
      <xdr:col>5</xdr:col>
      <xdr:colOff>822960</xdr:colOff>
      <xdr:row>223</xdr:row>
      <xdr:rowOff>137160</xdr:rowOff>
    </xdr:to>
    <xdr:cxnSp macro="">
      <xdr:nvCxnSpPr>
        <xdr:cNvPr id="22" name="Conector de Seta Reta 21">
          <a:extLst>
            <a:ext uri="{FF2B5EF4-FFF2-40B4-BE49-F238E27FC236}">
              <a16:creationId xmlns:a16="http://schemas.microsoft.com/office/drawing/2014/main" id="{9F3C8643-245D-458D-A465-400E77D2A45D}"/>
            </a:ext>
          </a:extLst>
        </xdr:cNvPr>
        <xdr:cNvCxnSpPr/>
      </xdr:nvCxnSpPr>
      <xdr:spPr>
        <a:xfrm flipV="1">
          <a:off x="667703" y="2507933"/>
          <a:ext cx="5351145" cy="1524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68580</xdr:colOff>
      <xdr:row>210</xdr:row>
      <xdr:rowOff>76201</xdr:rowOff>
    </xdr:from>
    <xdr:to>
      <xdr:col>1</xdr:col>
      <xdr:colOff>60615</xdr:colOff>
      <xdr:row>212</xdr:row>
      <xdr:rowOff>114301</xdr:rowOff>
    </xdr:to>
    <xdr:pic>
      <xdr:nvPicPr>
        <xdr:cNvPr id="23" name="Imagem 22" descr="Símbolos valorizam a identidade do povo sergipano - Cinform Online">
          <a:extLst>
            <a:ext uri="{FF2B5EF4-FFF2-40B4-BE49-F238E27FC236}">
              <a16:creationId xmlns:a16="http://schemas.microsoft.com/office/drawing/2014/main" id="{AB0D66BA-DE1C-40A3-9486-9C0C8458E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76201"/>
          <a:ext cx="644498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15240</xdr:colOff>
      <xdr:row>244</xdr:row>
      <xdr:rowOff>121920</xdr:rowOff>
    </xdr:from>
    <xdr:to>
      <xdr:col>5</xdr:col>
      <xdr:colOff>822960</xdr:colOff>
      <xdr:row>244</xdr:row>
      <xdr:rowOff>137160</xdr:rowOff>
    </xdr:to>
    <xdr:cxnSp macro="">
      <xdr:nvCxnSpPr>
        <xdr:cNvPr id="24" name="Conector de Seta Reta 23">
          <a:extLst>
            <a:ext uri="{FF2B5EF4-FFF2-40B4-BE49-F238E27FC236}">
              <a16:creationId xmlns:a16="http://schemas.microsoft.com/office/drawing/2014/main" id="{87D1C0FC-70B6-416A-BD2A-C0C452213F90}"/>
            </a:ext>
          </a:extLst>
        </xdr:cNvPr>
        <xdr:cNvCxnSpPr/>
      </xdr:nvCxnSpPr>
      <xdr:spPr>
        <a:xfrm flipV="1">
          <a:off x="667703" y="2507933"/>
          <a:ext cx="5351145" cy="1524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68580</xdr:colOff>
      <xdr:row>231</xdr:row>
      <xdr:rowOff>76201</xdr:rowOff>
    </xdr:from>
    <xdr:to>
      <xdr:col>1</xdr:col>
      <xdr:colOff>60615</xdr:colOff>
      <xdr:row>233</xdr:row>
      <xdr:rowOff>114301</xdr:rowOff>
    </xdr:to>
    <xdr:pic>
      <xdr:nvPicPr>
        <xdr:cNvPr id="25" name="Imagem 24" descr="Símbolos valorizam a identidade do povo sergipano - Cinform Online">
          <a:extLst>
            <a:ext uri="{FF2B5EF4-FFF2-40B4-BE49-F238E27FC236}">
              <a16:creationId xmlns:a16="http://schemas.microsoft.com/office/drawing/2014/main" id="{CE5E0152-D2EA-456F-AB1A-388309BD1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76201"/>
          <a:ext cx="644498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15240</xdr:colOff>
      <xdr:row>265</xdr:row>
      <xdr:rowOff>121920</xdr:rowOff>
    </xdr:from>
    <xdr:to>
      <xdr:col>5</xdr:col>
      <xdr:colOff>822960</xdr:colOff>
      <xdr:row>265</xdr:row>
      <xdr:rowOff>137160</xdr:rowOff>
    </xdr:to>
    <xdr:cxnSp macro="">
      <xdr:nvCxnSpPr>
        <xdr:cNvPr id="26" name="Conector de Seta Reta 25">
          <a:extLst>
            <a:ext uri="{FF2B5EF4-FFF2-40B4-BE49-F238E27FC236}">
              <a16:creationId xmlns:a16="http://schemas.microsoft.com/office/drawing/2014/main" id="{2B3524F4-9038-4D78-B983-3243A6790FC2}"/>
            </a:ext>
          </a:extLst>
        </xdr:cNvPr>
        <xdr:cNvCxnSpPr/>
      </xdr:nvCxnSpPr>
      <xdr:spPr>
        <a:xfrm flipV="1">
          <a:off x="667703" y="2507933"/>
          <a:ext cx="5351145" cy="1524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68580</xdr:colOff>
      <xdr:row>252</xdr:row>
      <xdr:rowOff>76201</xdr:rowOff>
    </xdr:from>
    <xdr:to>
      <xdr:col>1</xdr:col>
      <xdr:colOff>60615</xdr:colOff>
      <xdr:row>254</xdr:row>
      <xdr:rowOff>114301</xdr:rowOff>
    </xdr:to>
    <xdr:pic>
      <xdr:nvPicPr>
        <xdr:cNvPr id="27" name="Imagem 26" descr="Símbolos valorizam a identidade do povo sergipano - Cinform Online">
          <a:extLst>
            <a:ext uri="{FF2B5EF4-FFF2-40B4-BE49-F238E27FC236}">
              <a16:creationId xmlns:a16="http://schemas.microsoft.com/office/drawing/2014/main" id="{19838645-A804-4DF4-A1FD-E232F618A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76201"/>
          <a:ext cx="644498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15240</xdr:colOff>
      <xdr:row>286</xdr:row>
      <xdr:rowOff>121920</xdr:rowOff>
    </xdr:from>
    <xdr:to>
      <xdr:col>5</xdr:col>
      <xdr:colOff>822960</xdr:colOff>
      <xdr:row>286</xdr:row>
      <xdr:rowOff>137160</xdr:rowOff>
    </xdr:to>
    <xdr:cxnSp macro="">
      <xdr:nvCxnSpPr>
        <xdr:cNvPr id="28" name="Conector de Seta Reta 27">
          <a:extLst>
            <a:ext uri="{FF2B5EF4-FFF2-40B4-BE49-F238E27FC236}">
              <a16:creationId xmlns:a16="http://schemas.microsoft.com/office/drawing/2014/main" id="{732965D2-F6CF-42FE-B0E1-630EB4B84B29}"/>
            </a:ext>
          </a:extLst>
        </xdr:cNvPr>
        <xdr:cNvCxnSpPr/>
      </xdr:nvCxnSpPr>
      <xdr:spPr>
        <a:xfrm flipV="1">
          <a:off x="667703" y="2507933"/>
          <a:ext cx="5351145" cy="1524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68580</xdr:colOff>
      <xdr:row>273</xdr:row>
      <xdr:rowOff>76201</xdr:rowOff>
    </xdr:from>
    <xdr:to>
      <xdr:col>1</xdr:col>
      <xdr:colOff>60615</xdr:colOff>
      <xdr:row>275</xdr:row>
      <xdr:rowOff>114301</xdr:rowOff>
    </xdr:to>
    <xdr:pic>
      <xdr:nvPicPr>
        <xdr:cNvPr id="29" name="Imagem 28" descr="Símbolos valorizam a identidade do povo sergipano - Cinform Online">
          <a:extLst>
            <a:ext uri="{FF2B5EF4-FFF2-40B4-BE49-F238E27FC236}">
              <a16:creationId xmlns:a16="http://schemas.microsoft.com/office/drawing/2014/main" id="{8191B3C3-983A-497E-8623-F5ADD79A5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76201"/>
          <a:ext cx="644498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15240</xdr:colOff>
      <xdr:row>307</xdr:row>
      <xdr:rowOff>121920</xdr:rowOff>
    </xdr:from>
    <xdr:to>
      <xdr:col>5</xdr:col>
      <xdr:colOff>822960</xdr:colOff>
      <xdr:row>307</xdr:row>
      <xdr:rowOff>137160</xdr:rowOff>
    </xdr:to>
    <xdr:cxnSp macro="">
      <xdr:nvCxnSpPr>
        <xdr:cNvPr id="30" name="Conector de Seta Reta 29">
          <a:extLst>
            <a:ext uri="{FF2B5EF4-FFF2-40B4-BE49-F238E27FC236}">
              <a16:creationId xmlns:a16="http://schemas.microsoft.com/office/drawing/2014/main" id="{1874B583-653F-4BD1-B817-D474DB45EC7D}"/>
            </a:ext>
          </a:extLst>
        </xdr:cNvPr>
        <xdr:cNvCxnSpPr/>
      </xdr:nvCxnSpPr>
      <xdr:spPr>
        <a:xfrm flipV="1">
          <a:off x="667703" y="2507933"/>
          <a:ext cx="5351145" cy="1524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68580</xdr:colOff>
      <xdr:row>294</xdr:row>
      <xdr:rowOff>76201</xdr:rowOff>
    </xdr:from>
    <xdr:to>
      <xdr:col>1</xdr:col>
      <xdr:colOff>60615</xdr:colOff>
      <xdr:row>296</xdr:row>
      <xdr:rowOff>114301</xdr:rowOff>
    </xdr:to>
    <xdr:pic>
      <xdr:nvPicPr>
        <xdr:cNvPr id="31" name="Imagem 30" descr="Símbolos valorizam a identidade do povo sergipano - Cinform Online">
          <a:extLst>
            <a:ext uri="{FF2B5EF4-FFF2-40B4-BE49-F238E27FC236}">
              <a16:creationId xmlns:a16="http://schemas.microsoft.com/office/drawing/2014/main" id="{F07F123B-43C6-4411-AD0D-4D708E2BC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76201"/>
          <a:ext cx="644498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23"/>
  <sheetViews>
    <sheetView showGridLines="0" tabSelected="1" zoomScaleNormal="100" workbookViewId="0">
      <selection activeCell="B316" sqref="B316:F323"/>
    </sheetView>
  </sheetViews>
  <sheetFormatPr defaultColWidth="8.6640625" defaultRowHeight="14.25" x14ac:dyDescent="0.45"/>
  <cols>
    <col min="1" max="1" width="9.1328125" bestFit="1" customWidth="1"/>
    <col min="2" max="2" width="27.86328125" bestFit="1" customWidth="1"/>
    <col min="3" max="3" width="15.1328125" customWidth="1"/>
    <col min="4" max="4" width="16.33203125" customWidth="1"/>
    <col min="5" max="5" width="12.6640625" customWidth="1"/>
    <col min="6" max="6" width="17.19921875" customWidth="1"/>
    <col min="7" max="7" width="12.86328125" bestFit="1" customWidth="1"/>
    <col min="8" max="8" width="10.33203125" bestFit="1" customWidth="1"/>
    <col min="10" max="10" width="10.19921875" bestFit="1" customWidth="1"/>
    <col min="11" max="11" width="17" bestFit="1" customWidth="1"/>
    <col min="12" max="12" width="14.33203125" bestFit="1" customWidth="1"/>
    <col min="13" max="13" width="15.86328125" customWidth="1"/>
  </cols>
  <sheetData>
    <row r="1" spans="1:13" x14ac:dyDescent="0.45">
      <c r="A1" s="48" t="s">
        <v>4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50"/>
    </row>
    <row r="2" spans="1:13" x14ac:dyDescent="0.45">
      <c r="A2" s="51" t="s">
        <v>5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3"/>
    </row>
    <row r="3" spans="1:13" ht="14.65" thickBot="1" x14ac:dyDescent="0.5">
      <c r="A3" s="54" t="s">
        <v>6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6"/>
    </row>
    <row r="4" spans="1:13" ht="14.65" thickBot="1" x14ac:dyDescent="0.5">
      <c r="A4" s="3"/>
      <c r="C4" s="3"/>
      <c r="D4" s="3"/>
      <c r="E4" s="4"/>
      <c r="F4" s="3"/>
      <c r="G4" s="5"/>
      <c r="H4" s="6"/>
      <c r="I4" s="3"/>
      <c r="J4" s="3"/>
      <c r="K4" s="6"/>
      <c r="L4" s="6"/>
    </row>
    <row r="5" spans="1:13" ht="14.65" thickBot="1" x14ac:dyDescent="0.5">
      <c r="A5" s="42" t="s">
        <v>29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4"/>
    </row>
    <row r="6" spans="1:13" ht="14.65" thickBot="1" x14ac:dyDescent="0.5">
      <c r="A6" s="45" t="s">
        <v>28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7"/>
    </row>
    <row r="7" spans="1:13" ht="14.65" thickBot="1" x14ac:dyDescent="0.5"/>
    <row r="8" spans="1:13" x14ac:dyDescent="0.45">
      <c r="A8" s="24" t="s">
        <v>7</v>
      </c>
      <c r="B8" s="25" t="s">
        <v>8</v>
      </c>
      <c r="C8" s="25" t="s">
        <v>9</v>
      </c>
      <c r="D8" s="25" t="s">
        <v>30</v>
      </c>
      <c r="E8" s="25" t="s">
        <v>32</v>
      </c>
      <c r="F8" s="25" t="s">
        <v>10</v>
      </c>
      <c r="G8" s="26" t="s">
        <v>11</v>
      </c>
      <c r="H8" s="27" t="s">
        <v>12</v>
      </c>
      <c r="I8" s="25" t="s">
        <v>13</v>
      </c>
      <c r="J8" s="25" t="s">
        <v>14</v>
      </c>
      <c r="K8" s="27" t="s">
        <v>15</v>
      </c>
      <c r="L8" s="27" t="s">
        <v>16</v>
      </c>
      <c r="M8" s="28" t="s">
        <v>31</v>
      </c>
    </row>
    <row r="9" spans="1:13" x14ac:dyDescent="0.45">
      <c r="A9" s="29">
        <v>1</v>
      </c>
      <c r="B9" s="12" t="s">
        <v>24</v>
      </c>
      <c r="C9" s="1" t="s">
        <v>0</v>
      </c>
      <c r="D9" s="1" t="s">
        <v>17</v>
      </c>
      <c r="E9" s="1">
        <v>29</v>
      </c>
      <c r="F9" s="1" t="s">
        <v>33</v>
      </c>
      <c r="G9" s="13">
        <v>1200</v>
      </c>
      <c r="H9" s="13">
        <v>0</v>
      </c>
      <c r="I9" s="13" t="s">
        <v>18</v>
      </c>
      <c r="J9" s="13"/>
      <c r="K9" s="13">
        <v>0</v>
      </c>
      <c r="L9" s="2">
        <f>G9-H9</f>
        <v>1200</v>
      </c>
      <c r="M9" s="30">
        <v>45702</v>
      </c>
    </row>
    <row r="10" spans="1:13" x14ac:dyDescent="0.45">
      <c r="A10" s="29">
        <v>2</v>
      </c>
      <c r="B10" s="12" t="s">
        <v>25</v>
      </c>
      <c r="C10" s="1" t="s">
        <v>1</v>
      </c>
      <c r="D10" s="1" t="s">
        <v>20</v>
      </c>
      <c r="E10" s="1">
        <v>29</v>
      </c>
      <c r="F10" s="1" t="s">
        <v>34</v>
      </c>
      <c r="G10" s="13">
        <v>1200</v>
      </c>
      <c r="H10" s="13">
        <v>132</v>
      </c>
      <c r="I10" s="13" t="s">
        <v>18</v>
      </c>
      <c r="J10" s="13"/>
      <c r="K10" s="13">
        <v>240</v>
      </c>
      <c r="L10" s="2">
        <f t="shared" ref="L10:L12" si="0">G10-H10</f>
        <v>1068</v>
      </c>
      <c r="M10" s="30">
        <v>45702</v>
      </c>
    </row>
    <row r="11" spans="1:13" x14ac:dyDescent="0.45">
      <c r="A11" s="29">
        <v>3</v>
      </c>
      <c r="B11" s="12" t="s">
        <v>26</v>
      </c>
      <c r="C11" s="1" t="s">
        <v>2</v>
      </c>
      <c r="D11" s="1" t="s">
        <v>20</v>
      </c>
      <c r="E11" s="1">
        <v>47</v>
      </c>
      <c r="F11" s="1" t="s">
        <v>35</v>
      </c>
      <c r="G11" s="13">
        <v>1200</v>
      </c>
      <c r="H11" s="13">
        <v>50.27</v>
      </c>
      <c r="I11" s="13" t="s">
        <v>18</v>
      </c>
      <c r="J11" s="13"/>
      <c r="K11" s="13">
        <f>G11*20%</f>
        <v>240</v>
      </c>
      <c r="L11" s="2">
        <f t="shared" si="0"/>
        <v>1149.73</v>
      </c>
      <c r="M11" s="30">
        <v>45702</v>
      </c>
    </row>
    <row r="12" spans="1:13" ht="14.65" thickBot="1" x14ac:dyDescent="0.5">
      <c r="A12" s="31">
        <v>4</v>
      </c>
      <c r="B12" s="32" t="s">
        <v>27</v>
      </c>
      <c r="C12" s="33" t="s">
        <v>3</v>
      </c>
      <c r="D12" s="33" t="s">
        <v>19</v>
      </c>
      <c r="E12" s="33">
        <v>14</v>
      </c>
      <c r="F12" s="33" t="s">
        <v>36</v>
      </c>
      <c r="G12" s="34">
        <v>1200</v>
      </c>
      <c r="H12" s="34">
        <v>132</v>
      </c>
      <c r="I12" s="34" t="s">
        <v>18</v>
      </c>
      <c r="J12" s="34"/>
      <c r="K12" s="34">
        <v>240</v>
      </c>
      <c r="L12" s="2">
        <f t="shared" si="0"/>
        <v>1068</v>
      </c>
      <c r="M12" s="35">
        <v>45702</v>
      </c>
    </row>
    <row r="13" spans="1:13" ht="14.65" thickBot="1" x14ac:dyDescent="0.5">
      <c r="A13" s="16"/>
      <c r="B13" s="17"/>
      <c r="C13" s="18"/>
      <c r="D13" s="18"/>
      <c r="E13" s="18"/>
      <c r="F13" s="18"/>
      <c r="G13" s="19"/>
      <c r="H13" s="20"/>
      <c r="I13" s="18"/>
      <c r="J13" s="18"/>
      <c r="K13" s="20"/>
      <c r="L13" s="17"/>
      <c r="M13" s="21"/>
    </row>
    <row r="14" spans="1:13" ht="18.399999999999999" thickBot="1" x14ac:dyDescent="0.6">
      <c r="A14" s="7" t="s">
        <v>21</v>
      </c>
      <c r="B14" s="8"/>
      <c r="C14" s="9"/>
      <c r="D14" s="9"/>
      <c r="E14" s="9"/>
      <c r="F14" s="9"/>
      <c r="G14" s="10">
        <f>SUM(G9:G13)</f>
        <v>4800</v>
      </c>
      <c r="H14" s="10">
        <f>SUM(H9:H12)</f>
        <v>314.27</v>
      </c>
      <c r="I14" s="11"/>
      <c r="J14" s="11"/>
      <c r="K14" s="10">
        <f>SUM(K9:K13)</f>
        <v>720</v>
      </c>
      <c r="L14" s="10">
        <f>SUM(L9:L12)</f>
        <v>4485.7299999999996</v>
      </c>
      <c r="M14" s="22"/>
    </row>
    <row r="15" spans="1:13" x14ac:dyDescent="0.45">
      <c r="A15" s="14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23"/>
    </row>
    <row r="16" spans="1:13" x14ac:dyDescent="0.45">
      <c r="A16" s="14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23"/>
    </row>
    <row r="17" spans="1:13" x14ac:dyDescent="0.45">
      <c r="A17" s="14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23"/>
    </row>
    <row r="18" spans="1:13" x14ac:dyDescent="0.45">
      <c r="A18" s="39" t="s">
        <v>22</v>
      </c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1"/>
    </row>
    <row r="19" spans="1:13" ht="14.65" thickBot="1" x14ac:dyDescent="0.5">
      <c r="A19" s="36" t="s">
        <v>23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8"/>
    </row>
    <row r="21" spans="1:13" ht="14.65" thickBot="1" x14ac:dyDescent="0.5"/>
    <row r="22" spans="1:13" x14ac:dyDescent="0.45">
      <c r="A22" s="48" t="s">
        <v>4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50"/>
    </row>
    <row r="23" spans="1:13" x14ac:dyDescent="0.45">
      <c r="A23" s="51" t="s">
        <v>5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3"/>
    </row>
    <row r="24" spans="1:13" ht="14.65" thickBot="1" x14ac:dyDescent="0.5">
      <c r="A24" s="54" t="s">
        <v>6</v>
      </c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6"/>
    </row>
    <row r="25" spans="1:13" ht="14.65" thickBot="1" x14ac:dyDescent="0.5">
      <c r="A25" s="3"/>
      <c r="C25" s="3"/>
      <c r="D25" s="3"/>
      <c r="E25" s="4"/>
      <c r="F25" s="3"/>
      <c r="G25" s="5"/>
      <c r="H25" s="6"/>
      <c r="I25" s="3"/>
      <c r="J25" s="3"/>
      <c r="K25" s="6"/>
      <c r="L25" s="6"/>
    </row>
    <row r="26" spans="1:13" ht="14.65" thickBot="1" x14ac:dyDescent="0.5">
      <c r="A26" s="42" t="s">
        <v>37</v>
      </c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4"/>
    </row>
    <row r="27" spans="1:13" ht="14.65" thickBot="1" x14ac:dyDescent="0.5">
      <c r="A27" s="45" t="s">
        <v>38</v>
      </c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7"/>
    </row>
    <row r="28" spans="1:13" ht="14.65" thickBot="1" x14ac:dyDescent="0.5"/>
    <row r="29" spans="1:13" x14ac:dyDescent="0.45">
      <c r="A29" s="24" t="s">
        <v>7</v>
      </c>
      <c r="B29" s="25" t="s">
        <v>8</v>
      </c>
      <c r="C29" s="25" t="s">
        <v>9</v>
      </c>
      <c r="D29" s="25" t="s">
        <v>30</v>
      </c>
      <c r="E29" s="25" t="s">
        <v>32</v>
      </c>
      <c r="F29" s="25" t="s">
        <v>10</v>
      </c>
      <c r="G29" s="26" t="s">
        <v>11</v>
      </c>
      <c r="H29" s="27" t="s">
        <v>12</v>
      </c>
      <c r="I29" s="25" t="s">
        <v>13</v>
      </c>
      <c r="J29" s="25" t="s">
        <v>14</v>
      </c>
      <c r="K29" s="27" t="s">
        <v>15</v>
      </c>
      <c r="L29" s="27" t="s">
        <v>16</v>
      </c>
      <c r="M29" s="28" t="s">
        <v>31</v>
      </c>
    </row>
    <row r="30" spans="1:13" x14ac:dyDescent="0.45">
      <c r="A30" s="29">
        <v>1</v>
      </c>
      <c r="B30" s="12" t="s">
        <v>39</v>
      </c>
      <c r="C30" s="1" t="s">
        <v>40</v>
      </c>
      <c r="D30" s="1" t="s">
        <v>17</v>
      </c>
      <c r="E30" s="1">
        <v>2448</v>
      </c>
      <c r="F30" s="1" t="s">
        <v>41</v>
      </c>
      <c r="G30" s="13">
        <v>1200</v>
      </c>
      <c r="H30" s="13">
        <v>132</v>
      </c>
      <c r="I30" s="13" t="s">
        <v>18</v>
      </c>
      <c r="J30" s="13"/>
      <c r="K30" s="13">
        <v>240</v>
      </c>
      <c r="L30" s="2">
        <f>G30-H30</f>
        <v>1068</v>
      </c>
      <c r="M30" s="30"/>
    </row>
    <row r="31" spans="1:13" x14ac:dyDescent="0.45">
      <c r="A31" s="29">
        <v>2</v>
      </c>
      <c r="B31" s="12" t="s">
        <v>25</v>
      </c>
      <c r="C31" s="1" t="s">
        <v>1</v>
      </c>
      <c r="D31" s="1" t="s">
        <v>20</v>
      </c>
      <c r="E31" s="1">
        <v>29</v>
      </c>
      <c r="F31" s="1" t="s">
        <v>34</v>
      </c>
      <c r="G31" s="13">
        <v>1200</v>
      </c>
      <c r="H31" s="13">
        <v>132</v>
      </c>
      <c r="I31" s="13" t="s">
        <v>18</v>
      </c>
      <c r="J31" s="13"/>
      <c r="K31" s="13">
        <v>240</v>
      </c>
      <c r="L31" s="2">
        <f t="shared" ref="L31:L33" si="1">G31-H31</f>
        <v>1068</v>
      </c>
      <c r="M31" s="30"/>
    </row>
    <row r="32" spans="1:13" x14ac:dyDescent="0.45">
      <c r="A32" s="29">
        <v>3</v>
      </c>
      <c r="B32" s="12" t="s">
        <v>26</v>
      </c>
      <c r="C32" s="1" t="s">
        <v>2</v>
      </c>
      <c r="D32" s="1" t="s">
        <v>20</v>
      </c>
      <c r="E32" s="1">
        <v>47</v>
      </c>
      <c r="F32" s="1" t="s">
        <v>35</v>
      </c>
      <c r="G32" s="13">
        <v>1200</v>
      </c>
      <c r="H32" s="13">
        <v>50.28</v>
      </c>
      <c r="I32" s="13" t="s">
        <v>18</v>
      </c>
      <c r="J32" s="13"/>
      <c r="K32" s="13">
        <f>G32*20%</f>
        <v>240</v>
      </c>
      <c r="L32" s="2">
        <f t="shared" si="1"/>
        <v>1149.72</v>
      </c>
      <c r="M32" s="30"/>
    </row>
    <row r="33" spans="1:13" ht="14.65" thickBot="1" x14ac:dyDescent="0.5">
      <c r="A33" s="31">
        <v>4</v>
      </c>
      <c r="B33" s="32" t="s">
        <v>42</v>
      </c>
      <c r="C33" s="33" t="s">
        <v>43</v>
      </c>
      <c r="D33" s="33" t="s">
        <v>19</v>
      </c>
      <c r="E33" s="33">
        <v>14</v>
      </c>
      <c r="F33" s="33" t="s">
        <v>44</v>
      </c>
      <c r="G33" s="34">
        <v>1200</v>
      </c>
      <c r="H33" s="34">
        <v>0</v>
      </c>
      <c r="I33" s="34" t="s">
        <v>18</v>
      </c>
      <c r="J33" s="34"/>
      <c r="K33" s="34">
        <v>240</v>
      </c>
      <c r="L33" s="2">
        <f t="shared" si="1"/>
        <v>1200</v>
      </c>
      <c r="M33" s="30"/>
    </row>
    <row r="34" spans="1:13" ht="14.65" thickBot="1" x14ac:dyDescent="0.5">
      <c r="A34" s="16"/>
      <c r="B34" s="17"/>
      <c r="C34" s="18"/>
      <c r="D34" s="18"/>
      <c r="E34" s="18"/>
      <c r="F34" s="18"/>
      <c r="G34" s="19"/>
      <c r="H34" s="20"/>
      <c r="I34" s="18"/>
      <c r="J34" s="18"/>
      <c r="K34" s="20"/>
      <c r="L34" s="17"/>
      <c r="M34" s="21"/>
    </row>
    <row r="35" spans="1:13" ht="18.399999999999999" thickBot="1" x14ac:dyDescent="0.6">
      <c r="A35" s="7" t="s">
        <v>21</v>
      </c>
      <c r="B35" s="8"/>
      <c r="C35" s="9"/>
      <c r="D35" s="9"/>
      <c r="E35" s="9"/>
      <c r="F35" s="9"/>
      <c r="G35" s="10">
        <f>SUM(G30:G34)</f>
        <v>4800</v>
      </c>
      <c r="H35" s="10">
        <f>SUM(H30:H33)</f>
        <v>314.27999999999997</v>
      </c>
      <c r="I35" s="11"/>
      <c r="J35" s="11"/>
      <c r="K35" s="10">
        <f>SUM(K30:K34)</f>
        <v>960</v>
      </c>
      <c r="L35" s="10">
        <f>SUM(L30:L33)</f>
        <v>4485.72</v>
      </c>
      <c r="M35" s="22"/>
    </row>
    <row r="36" spans="1:13" x14ac:dyDescent="0.45">
      <c r="A36" s="14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23"/>
    </row>
    <row r="37" spans="1:13" x14ac:dyDescent="0.45">
      <c r="A37" s="14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23"/>
    </row>
    <row r="38" spans="1:13" x14ac:dyDescent="0.45">
      <c r="A38" s="14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23"/>
    </row>
    <row r="39" spans="1:13" x14ac:dyDescent="0.45">
      <c r="A39" s="39" t="s">
        <v>22</v>
      </c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1"/>
    </row>
    <row r="40" spans="1:13" ht="14.65" thickBot="1" x14ac:dyDescent="0.5">
      <c r="A40" s="36" t="s">
        <v>23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8"/>
    </row>
    <row r="42" spans="1:13" ht="14.65" thickBot="1" x14ac:dyDescent="0.5"/>
    <row r="43" spans="1:13" x14ac:dyDescent="0.45">
      <c r="A43" s="48" t="s">
        <v>4</v>
      </c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50"/>
    </row>
    <row r="44" spans="1:13" x14ac:dyDescent="0.45">
      <c r="A44" s="51" t="s">
        <v>5</v>
      </c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3"/>
    </row>
    <row r="45" spans="1:13" ht="14.65" thickBot="1" x14ac:dyDescent="0.5">
      <c r="A45" s="54" t="s">
        <v>6</v>
      </c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6"/>
    </row>
    <row r="46" spans="1:13" ht="14.65" thickBot="1" x14ac:dyDescent="0.5">
      <c r="A46" s="3"/>
      <c r="C46" s="3"/>
      <c r="D46" s="3"/>
      <c r="E46" s="4"/>
      <c r="F46" s="3"/>
      <c r="G46" s="5"/>
      <c r="H46" s="6"/>
      <c r="I46" s="3"/>
      <c r="J46" s="3"/>
      <c r="K46" s="6"/>
      <c r="L46" s="6"/>
    </row>
    <row r="47" spans="1:13" ht="14.65" thickBot="1" x14ac:dyDescent="0.5">
      <c r="A47" s="42" t="s">
        <v>45</v>
      </c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4"/>
    </row>
    <row r="48" spans="1:13" ht="14.65" thickBot="1" x14ac:dyDescent="0.5">
      <c r="A48" s="45" t="s">
        <v>46</v>
      </c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7"/>
    </row>
    <row r="49" spans="1:13" ht="14.65" thickBot="1" x14ac:dyDescent="0.5"/>
    <row r="50" spans="1:13" x14ac:dyDescent="0.45">
      <c r="A50" s="24" t="s">
        <v>7</v>
      </c>
      <c r="B50" s="25" t="s">
        <v>8</v>
      </c>
      <c r="C50" s="25" t="s">
        <v>9</v>
      </c>
      <c r="D50" s="25" t="s">
        <v>30</v>
      </c>
      <c r="E50" s="25" t="s">
        <v>32</v>
      </c>
      <c r="F50" s="25" t="s">
        <v>10</v>
      </c>
      <c r="G50" s="26" t="s">
        <v>11</v>
      </c>
      <c r="H50" s="27" t="s">
        <v>12</v>
      </c>
      <c r="I50" s="25" t="s">
        <v>13</v>
      </c>
      <c r="J50" s="25" t="s">
        <v>14</v>
      </c>
      <c r="K50" s="27" t="s">
        <v>15</v>
      </c>
      <c r="L50" s="27" t="s">
        <v>16</v>
      </c>
      <c r="M50" s="28" t="s">
        <v>31</v>
      </c>
    </row>
    <row r="51" spans="1:13" x14ac:dyDescent="0.45">
      <c r="A51" s="29">
        <v>1</v>
      </c>
      <c r="B51" s="12" t="s">
        <v>24</v>
      </c>
      <c r="C51" s="1" t="s">
        <v>0</v>
      </c>
      <c r="D51" s="1" t="s">
        <v>17</v>
      </c>
      <c r="E51" s="1">
        <v>29</v>
      </c>
      <c r="F51" s="1" t="s">
        <v>33</v>
      </c>
      <c r="G51" s="13">
        <v>1200</v>
      </c>
      <c r="H51" s="13">
        <v>0</v>
      </c>
      <c r="I51" s="13" t="s">
        <v>18</v>
      </c>
      <c r="J51" s="13"/>
      <c r="K51" s="13">
        <v>0</v>
      </c>
      <c r="L51" s="2">
        <f>G51-H51</f>
        <v>1200</v>
      </c>
      <c r="M51" s="30">
        <v>45726</v>
      </c>
    </row>
    <row r="52" spans="1:13" x14ac:dyDescent="0.45">
      <c r="A52" s="29">
        <v>2</v>
      </c>
      <c r="B52" s="12" t="s">
        <v>25</v>
      </c>
      <c r="C52" s="1" t="s">
        <v>1</v>
      </c>
      <c r="D52" s="1" t="s">
        <v>20</v>
      </c>
      <c r="E52" s="1">
        <v>29</v>
      </c>
      <c r="F52" s="1" t="s">
        <v>34</v>
      </c>
      <c r="G52" s="13">
        <v>1200</v>
      </c>
      <c r="H52" s="13">
        <v>132</v>
      </c>
      <c r="I52" s="13" t="s">
        <v>18</v>
      </c>
      <c r="J52" s="13"/>
      <c r="K52" s="13">
        <v>240</v>
      </c>
      <c r="L52" s="2">
        <f t="shared" ref="L52:L54" si="2">G52-H52</f>
        <v>1068</v>
      </c>
      <c r="M52" s="30">
        <v>45726</v>
      </c>
    </row>
    <row r="53" spans="1:13" x14ac:dyDescent="0.45">
      <c r="A53" s="29">
        <v>3</v>
      </c>
      <c r="B53" s="12" t="s">
        <v>26</v>
      </c>
      <c r="C53" s="1" t="s">
        <v>2</v>
      </c>
      <c r="D53" s="1" t="s">
        <v>20</v>
      </c>
      <c r="E53" s="1">
        <v>47</v>
      </c>
      <c r="F53" s="1" t="s">
        <v>35</v>
      </c>
      <c r="G53" s="13">
        <v>1200</v>
      </c>
      <c r="H53" s="13">
        <v>50.27</v>
      </c>
      <c r="I53" s="13" t="s">
        <v>18</v>
      </c>
      <c r="J53" s="13"/>
      <c r="K53" s="13">
        <f>G53*20%</f>
        <v>240</v>
      </c>
      <c r="L53" s="2">
        <f t="shared" si="2"/>
        <v>1149.73</v>
      </c>
      <c r="M53" s="30">
        <v>45726</v>
      </c>
    </row>
    <row r="54" spans="1:13" ht="14.65" thickBot="1" x14ac:dyDescent="0.5">
      <c r="A54" s="31">
        <v>4</v>
      </c>
      <c r="B54" s="32" t="s">
        <v>27</v>
      </c>
      <c r="C54" s="33" t="s">
        <v>3</v>
      </c>
      <c r="D54" s="33" t="s">
        <v>19</v>
      </c>
      <c r="E54" s="33">
        <v>14</v>
      </c>
      <c r="F54" s="33" t="s">
        <v>36</v>
      </c>
      <c r="G54" s="34">
        <v>1200</v>
      </c>
      <c r="H54" s="34">
        <v>132</v>
      </c>
      <c r="I54" s="34" t="s">
        <v>18</v>
      </c>
      <c r="J54" s="34"/>
      <c r="K54" s="34">
        <v>240</v>
      </c>
      <c r="L54" s="2">
        <f t="shared" si="2"/>
        <v>1068</v>
      </c>
      <c r="M54" s="30">
        <v>45726</v>
      </c>
    </row>
    <row r="55" spans="1:13" ht="14.65" thickBot="1" x14ac:dyDescent="0.5">
      <c r="A55" s="16"/>
      <c r="B55" s="17"/>
      <c r="C55" s="18"/>
      <c r="D55" s="18"/>
      <c r="E55" s="18"/>
      <c r="F55" s="18"/>
      <c r="G55" s="19"/>
      <c r="H55" s="20"/>
      <c r="I55" s="18"/>
      <c r="J55" s="18"/>
      <c r="K55" s="20"/>
      <c r="L55" s="17"/>
      <c r="M55" s="21"/>
    </row>
    <row r="56" spans="1:13" ht="18.399999999999999" thickBot="1" x14ac:dyDescent="0.6">
      <c r="A56" s="7" t="s">
        <v>21</v>
      </c>
      <c r="B56" s="8"/>
      <c r="C56" s="9"/>
      <c r="D56" s="9"/>
      <c r="E56" s="9"/>
      <c r="F56" s="9"/>
      <c r="G56" s="10">
        <f>SUM(G51:G55)</f>
        <v>4800</v>
      </c>
      <c r="H56" s="10">
        <f>SUM(H51:H54)</f>
        <v>314.27</v>
      </c>
      <c r="I56" s="11"/>
      <c r="J56" s="11"/>
      <c r="K56" s="10">
        <f>SUM(K51:K55)</f>
        <v>720</v>
      </c>
      <c r="L56" s="10">
        <f>SUM(L51:L54)</f>
        <v>4485.7299999999996</v>
      </c>
      <c r="M56" s="22"/>
    </row>
    <row r="57" spans="1:13" x14ac:dyDescent="0.45">
      <c r="A57" s="14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23"/>
    </row>
    <row r="58" spans="1:13" x14ac:dyDescent="0.45">
      <c r="A58" s="14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23"/>
    </row>
    <row r="59" spans="1:13" x14ac:dyDescent="0.45">
      <c r="A59" s="14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23"/>
    </row>
    <row r="60" spans="1:13" x14ac:dyDescent="0.45">
      <c r="A60" s="39" t="s">
        <v>22</v>
      </c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1"/>
    </row>
    <row r="61" spans="1:13" ht="14.65" thickBot="1" x14ac:dyDescent="0.5">
      <c r="A61" s="36" t="s">
        <v>23</v>
      </c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8"/>
    </row>
    <row r="63" spans="1:13" ht="14.65" thickBot="1" x14ac:dyDescent="0.5"/>
    <row r="64" spans="1:13" x14ac:dyDescent="0.45">
      <c r="A64" s="48" t="s">
        <v>4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50"/>
    </row>
    <row r="65" spans="1:13" x14ac:dyDescent="0.45">
      <c r="A65" s="51" t="s">
        <v>5</v>
      </c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3"/>
    </row>
    <row r="66" spans="1:13" ht="14.65" thickBot="1" x14ac:dyDescent="0.5">
      <c r="A66" s="54" t="s">
        <v>6</v>
      </c>
      <c r="B66" s="55"/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6"/>
    </row>
    <row r="67" spans="1:13" ht="14.65" thickBot="1" x14ac:dyDescent="0.5">
      <c r="A67" s="3"/>
      <c r="C67" s="3"/>
      <c r="D67" s="3"/>
      <c r="E67" s="4"/>
      <c r="F67" s="3"/>
      <c r="G67" s="5"/>
      <c r="H67" s="6"/>
      <c r="I67" s="3"/>
      <c r="J67" s="3"/>
      <c r="K67" s="6"/>
      <c r="L67" s="6"/>
    </row>
    <row r="68" spans="1:13" ht="14.65" thickBot="1" x14ac:dyDescent="0.5">
      <c r="A68" s="42" t="s">
        <v>47</v>
      </c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4"/>
    </row>
    <row r="69" spans="1:13" ht="14.65" thickBot="1" x14ac:dyDescent="0.5">
      <c r="A69" s="45" t="s">
        <v>48</v>
      </c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7"/>
    </row>
    <row r="70" spans="1:13" ht="14.65" thickBot="1" x14ac:dyDescent="0.5"/>
    <row r="71" spans="1:13" x14ac:dyDescent="0.45">
      <c r="A71" s="24" t="s">
        <v>7</v>
      </c>
      <c r="B71" s="25" t="s">
        <v>8</v>
      </c>
      <c r="C71" s="25" t="s">
        <v>9</v>
      </c>
      <c r="D71" s="25" t="s">
        <v>30</v>
      </c>
      <c r="E71" s="25" t="s">
        <v>32</v>
      </c>
      <c r="F71" s="25" t="s">
        <v>10</v>
      </c>
      <c r="G71" s="26" t="s">
        <v>11</v>
      </c>
      <c r="H71" s="27" t="s">
        <v>12</v>
      </c>
      <c r="I71" s="25" t="s">
        <v>13</v>
      </c>
      <c r="J71" s="25" t="s">
        <v>14</v>
      </c>
      <c r="K71" s="27" t="s">
        <v>15</v>
      </c>
      <c r="L71" s="27" t="s">
        <v>16</v>
      </c>
      <c r="M71" s="28" t="s">
        <v>31</v>
      </c>
    </row>
    <row r="72" spans="1:13" x14ac:dyDescent="0.45">
      <c r="A72" s="29">
        <v>1</v>
      </c>
      <c r="B72" s="12" t="s">
        <v>39</v>
      </c>
      <c r="C72" s="1" t="s">
        <v>40</v>
      </c>
      <c r="D72" s="1" t="s">
        <v>17</v>
      </c>
      <c r="E72" s="1">
        <v>2448</v>
      </c>
      <c r="F72" s="1" t="s">
        <v>41</v>
      </c>
      <c r="G72" s="13">
        <v>1200</v>
      </c>
      <c r="H72" s="13">
        <v>132</v>
      </c>
      <c r="I72" s="13" t="s">
        <v>18</v>
      </c>
      <c r="J72" s="13"/>
      <c r="K72" s="13">
        <v>240</v>
      </c>
      <c r="L72" s="2">
        <f>G72-H72</f>
        <v>1068</v>
      </c>
      <c r="M72" s="30"/>
    </row>
    <row r="73" spans="1:13" x14ac:dyDescent="0.45">
      <c r="A73" s="29">
        <v>2</v>
      </c>
      <c r="B73" s="12" t="s">
        <v>25</v>
      </c>
      <c r="C73" s="1" t="s">
        <v>1</v>
      </c>
      <c r="D73" s="1" t="s">
        <v>20</v>
      </c>
      <c r="E73" s="1">
        <v>29</v>
      </c>
      <c r="F73" s="1" t="s">
        <v>34</v>
      </c>
      <c r="G73" s="13">
        <v>1200</v>
      </c>
      <c r="H73" s="13">
        <v>132</v>
      </c>
      <c r="I73" s="13" t="s">
        <v>18</v>
      </c>
      <c r="J73" s="13"/>
      <c r="K73" s="13">
        <v>240</v>
      </c>
      <c r="L73" s="2">
        <f t="shared" ref="L73:L75" si="3">G73-H73</f>
        <v>1068</v>
      </c>
      <c r="M73" s="30"/>
    </row>
    <row r="74" spans="1:13" x14ac:dyDescent="0.45">
      <c r="A74" s="29">
        <v>3</v>
      </c>
      <c r="B74" s="12" t="s">
        <v>26</v>
      </c>
      <c r="C74" s="1" t="s">
        <v>2</v>
      </c>
      <c r="D74" s="1" t="s">
        <v>20</v>
      </c>
      <c r="E74" s="1">
        <v>47</v>
      </c>
      <c r="F74" s="1" t="s">
        <v>35</v>
      </c>
      <c r="G74" s="13">
        <v>1200</v>
      </c>
      <c r="H74" s="13">
        <v>50.28</v>
      </c>
      <c r="I74" s="13" t="s">
        <v>18</v>
      </c>
      <c r="J74" s="13"/>
      <c r="K74" s="13">
        <f>G74*20%</f>
        <v>240</v>
      </c>
      <c r="L74" s="2">
        <f t="shared" si="3"/>
        <v>1149.72</v>
      </c>
      <c r="M74" s="30"/>
    </row>
    <row r="75" spans="1:13" ht="14.65" thickBot="1" x14ac:dyDescent="0.5">
      <c r="A75" s="31">
        <v>4</v>
      </c>
      <c r="B75" s="32" t="s">
        <v>42</v>
      </c>
      <c r="C75" s="33" t="s">
        <v>43</v>
      </c>
      <c r="D75" s="33" t="s">
        <v>19</v>
      </c>
      <c r="E75" s="33">
        <v>14</v>
      </c>
      <c r="F75" s="33" t="s">
        <v>44</v>
      </c>
      <c r="G75" s="34">
        <v>1200</v>
      </c>
      <c r="H75" s="34">
        <v>0</v>
      </c>
      <c r="I75" s="34" t="s">
        <v>18</v>
      </c>
      <c r="J75" s="34"/>
      <c r="K75" s="34">
        <v>240</v>
      </c>
      <c r="L75" s="2">
        <f t="shared" si="3"/>
        <v>1200</v>
      </c>
      <c r="M75" s="30"/>
    </row>
    <row r="76" spans="1:13" ht="14.65" thickBot="1" x14ac:dyDescent="0.5">
      <c r="A76" s="16"/>
      <c r="B76" s="17"/>
      <c r="C76" s="18"/>
      <c r="D76" s="18"/>
      <c r="E76" s="18"/>
      <c r="F76" s="18"/>
      <c r="G76" s="19"/>
      <c r="H76" s="20"/>
      <c r="I76" s="18"/>
      <c r="J76" s="18"/>
      <c r="K76" s="20"/>
      <c r="L76" s="17"/>
      <c r="M76" s="21"/>
    </row>
    <row r="77" spans="1:13" ht="18.399999999999999" thickBot="1" x14ac:dyDescent="0.6">
      <c r="A77" s="7" t="s">
        <v>21</v>
      </c>
      <c r="B77" s="8"/>
      <c r="C77" s="9"/>
      <c r="D77" s="9"/>
      <c r="E77" s="9"/>
      <c r="F77" s="9"/>
      <c r="G77" s="10">
        <f>SUM(G72:G76)</f>
        <v>4800</v>
      </c>
      <c r="H77" s="10">
        <f>SUM(H72:H75)</f>
        <v>314.27999999999997</v>
      </c>
      <c r="I77" s="11"/>
      <c r="J77" s="11"/>
      <c r="K77" s="10">
        <f>SUM(K72:K76)</f>
        <v>960</v>
      </c>
      <c r="L77" s="10">
        <f>SUM(L72:L75)</f>
        <v>4485.72</v>
      </c>
      <c r="M77" s="22"/>
    </row>
    <row r="78" spans="1:13" x14ac:dyDescent="0.45">
      <c r="A78" s="14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23"/>
    </row>
    <row r="79" spans="1:13" x14ac:dyDescent="0.45">
      <c r="A79" s="14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23"/>
    </row>
    <row r="80" spans="1:13" x14ac:dyDescent="0.45">
      <c r="A80" s="14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23"/>
    </row>
    <row r="81" spans="1:13" x14ac:dyDescent="0.45">
      <c r="A81" s="39" t="s">
        <v>22</v>
      </c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1"/>
    </row>
    <row r="82" spans="1:13" ht="14.65" thickBot="1" x14ac:dyDescent="0.5">
      <c r="A82" s="36" t="s">
        <v>23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8"/>
    </row>
    <row r="84" spans="1:13" ht="14.65" thickBot="1" x14ac:dyDescent="0.5"/>
    <row r="85" spans="1:13" x14ac:dyDescent="0.45">
      <c r="A85" s="48" t="s">
        <v>4</v>
      </c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50"/>
    </row>
    <row r="86" spans="1:13" x14ac:dyDescent="0.45">
      <c r="A86" s="51" t="s">
        <v>5</v>
      </c>
      <c r="B86" s="52"/>
      <c r="C86" s="52"/>
      <c r="D86" s="52"/>
      <c r="E86" s="52"/>
      <c r="F86" s="52"/>
      <c r="G86" s="52"/>
      <c r="H86" s="52"/>
      <c r="I86" s="52"/>
      <c r="J86" s="52"/>
      <c r="K86" s="52"/>
      <c r="L86" s="52"/>
      <c r="M86" s="53"/>
    </row>
    <row r="87" spans="1:13" ht="14.65" thickBot="1" x14ac:dyDescent="0.5">
      <c r="A87" s="54" t="s">
        <v>6</v>
      </c>
      <c r="B87" s="55"/>
      <c r="C87" s="55"/>
      <c r="D87" s="55"/>
      <c r="E87" s="55"/>
      <c r="F87" s="55"/>
      <c r="G87" s="55"/>
      <c r="H87" s="55"/>
      <c r="I87" s="55"/>
      <c r="J87" s="55"/>
      <c r="K87" s="55"/>
      <c r="L87" s="55"/>
      <c r="M87" s="56"/>
    </row>
    <row r="88" spans="1:13" ht="14.65" thickBot="1" x14ac:dyDescent="0.5">
      <c r="A88" s="3"/>
      <c r="C88" s="3"/>
      <c r="D88" s="3"/>
      <c r="E88" s="4"/>
      <c r="F88" s="3"/>
      <c r="G88" s="5"/>
      <c r="H88" s="6"/>
      <c r="I88" s="3"/>
      <c r="J88" s="3"/>
      <c r="K88" s="6"/>
      <c r="L88" s="6"/>
    </row>
    <row r="89" spans="1:13" ht="14.65" thickBot="1" x14ac:dyDescent="0.5">
      <c r="A89" s="42" t="s">
        <v>49</v>
      </c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4"/>
    </row>
    <row r="90" spans="1:13" ht="14.65" thickBot="1" x14ac:dyDescent="0.5">
      <c r="A90" s="45" t="s">
        <v>50</v>
      </c>
      <c r="B90" s="46"/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7"/>
    </row>
    <row r="91" spans="1:13" ht="14.65" thickBot="1" x14ac:dyDescent="0.5"/>
    <row r="92" spans="1:13" x14ac:dyDescent="0.45">
      <c r="A92" s="24" t="s">
        <v>7</v>
      </c>
      <c r="B92" s="25" t="s">
        <v>8</v>
      </c>
      <c r="C92" s="25" t="s">
        <v>9</v>
      </c>
      <c r="D92" s="25" t="s">
        <v>30</v>
      </c>
      <c r="E92" s="25" t="s">
        <v>32</v>
      </c>
      <c r="F92" s="25" t="s">
        <v>10</v>
      </c>
      <c r="G92" s="26" t="s">
        <v>11</v>
      </c>
      <c r="H92" s="27" t="s">
        <v>12</v>
      </c>
      <c r="I92" s="25" t="s">
        <v>13</v>
      </c>
      <c r="J92" s="25" t="s">
        <v>14</v>
      </c>
      <c r="K92" s="27" t="s">
        <v>15</v>
      </c>
      <c r="L92" s="27" t="s">
        <v>16</v>
      </c>
      <c r="M92" s="28" t="s">
        <v>31</v>
      </c>
    </row>
    <row r="93" spans="1:13" x14ac:dyDescent="0.45">
      <c r="A93" s="29">
        <v>1</v>
      </c>
      <c r="B93" s="12" t="s">
        <v>39</v>
      </c>
      <c r="C93" s="1" t="s">
        <v>40</v>
      </c>
      <c r="D93" s="1" t="s">
        <v>17</v>
      </c>
      <c r="E93" s="1">
        <v>2448</v>
      </c>
      <c r="F93" s="1" t="s">
        <v>41</v>
      </c>
      <c r="G93" s="13">
        <v>1200</v>
      </c>
      <c r="H93" s="13">
        <v>132</v>
      </c>
      <c r="I93" s="13" t="s">
        <v>18</v>
      </c>
      <c r="J93" s="13"/>
      <c r="K93" s="13">
        <v>240</v>
      </c>
      <c r="L93" s="2">
        <f>G93-H93</f>
        <v>1068</v>
      </c>
      <c r="M93" s="30">
        <v>45790</v>
      </c>
    </row>
    <row r="94" spans="1:13" x14ac:dyDescent="0.45">
      <c r="A94" s="29">
        <v>2</v>
      </c>
      <c r="B94" s="12" t="s">
        <v>25</v>
      </c>
      <c r="C94" s="1" t="s">
        <v>1</v>
      </c>
      <c r="D94" s="1" t="s">
        <v>20</v>
      </c>
      <c r="E94" s="1">
        <v>29</v>
      </c>
      <c r="F94" s="1" t="s">
        <v>34</v>
      </c>
      <c r="G94" s="13">
        <v>1200</v>
      </c>
      <c r="H94" s="13">
        <v>132</v>
      </c>
      <c r="I94" s="13" t="s">
        <v>18</v>
      </c>
      <c r="J94" s="13"/>
      <c r="K94" s="13">
        <v>240</v>
      </c>
      <c r="L94" s="2">
        <f t="shared" ref="L94:L96" si="4">G94-H94</f>
        <v>1068</v>
      </c>
      <c r="M94" s="30">
        <v>45790</v>
      </c>
    </row>
    <row r="95" spans="1:13" x14ac:dyDescent="0.45">
      <c r="A95" s="29">
        <v>3</v>
      </c>
      <c r="B95" s="12" t="s">
        <v>26</v>
      </c>
      <c r="C95" s="1" t="s">
        <v>2</v>
      </c>
      <c r="D95" s="1" t="s">
        <v>20</v>
      </c>
      <c r="E95" s="1">
        <v>47</v>
      </c>
      <c r="F95" s="1" t="s">
        <v>35</v>
      </c>
      <c r="G95" s="13">
        <v>1200</v>
      </c>
      <c r="H95" s="13">
        <v>50.28</v>
      </c>
      <c r="I95" s="13" t="s">
        <v>18</v>
      </c>
      <c r="J95" s="13"/>
      <c r="K95" s="13">
        <f>G95*20%</f>
        <v>240</v>
      </c>
      <c r="L95" s="2">
        <f t="shared" si="4"/>
        <v>1149.72</v>
      </c>
      <c r="M95" s="30">
        <v>45790</v>
      </c>
    </row>
    <row r="96" spans="1:13" ht="14.65" thickBot="1" x14ac:dyDescent="0.5">
      <c r="A96" s="31">
        <v>4</v>
      </c>
      <c r="B96" s="32" t="s">
        <v>42</v>
      </c>
      <c r="C96" s="33" t="s">
        <v>43</v>
      </c>
      <c r="D96" s="33" t="s">
        <v>19</v>
      </c>
      <c r="E96" s="33">
        <v>14</v>
      </c>
      <c r="F96" s="33" t="s">
        <v>44</v>
      </c>
      <c r="G96" s="34">
        <v>1200</v>
      </c>
      <c r="H96" s="34">
        <v>105.1</v>
      </c>
      <c r="I96" s="34" t="s">
        <v>18</v>
      </c>
      <c r="J96" s="34"/>
      <c r="K96" s="34">
        <v>240</v>
      </c>
      <c r="L96" s="2">
        <f t="shared" si="4"/>
        <v>1094.9000000000001</v>
      </c>
      <c r="M96" s="30">
        <v>45790</v>
      </c>
    </row>
    <row r="97" spans="1:13" ht="14.65" thickBot="1" x14ac:dyDescent="0.5">
      <c r="A97" s="16"/>
      <c r="B97" s="17"/>
      <c r="C97" s="18"/>
      <c r="D97" s="18"/>
      <c r="E97" s="18"/>
      <c r="F97" s="18"/>
      <c r="G97" s="19"/>
      <c r="H97" s="20"/>
      <c r="I97" s="18"/>
      <c r="J97" s="18"/>
      <c r="K97" s="20"/>
      <c r="L97" s="17"/>
      <c r="M97" s="21"/>
    </row>
    <row r="98" spans="1:13" ht="18.399999999999999" thickBot="1" x14ac:dyDescent="0.6">
      <c r="A98" s="7" t="s">
        <v>21</v>
      </c>
      <c r="B98" s="8"/>
      <c r="C98" s="9"/>
      <c r="D98" s="9"/>
      <c r="E98" s="9"/>
      <c r="F98" s="9"/>
      <c r="G98" s="10">
        <f>SUM(G93:G97)</f>
        <v>4800</v>
      </c>
      <c r="H98" s="10">
        <f>SUM(H93:H96)</f>
        <v>419.38</v>
      </c>
      <c r="I98" s="11"/>
      <c r="J98" s="11"/>
      <c r="K98" s="10">
        <f>SUM(K93:K97)</f>
        <v>960</v>
      </c>
      <c r="L98" s="10">
        <f>SUM(L93:L96)</f>
        <v>4380.6200000000008</v>
      </c>
      <c r="M98" s="22"/>
    </row>
    <row r="99" spans="1:13" x14ac:dyDescent="0.45">
      <c r="A99" s="14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23"/>
    </row>
    <row r="100" spans="1:13" x14ac:dyDescent="0.45">
      <c r="A100" s="14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23"/>
    </row>
    <row r="101" spans="1:13" x14ac:dyDescent="0.45">
      <c r="A101" s="14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23"/>
    </row>
    <row r="102" spans="1:13" x14ac:dyDescent="0.45">
      <c r="A102" s="39" t="s">
        <v>22</v>
      </c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1"/>
    </row>
    <row r="103" spans="1:13" ht="14.65" thickBot="1" x14ac:dyDescent="0.5">
      <c r="A103" s="36" t="s">
        <v>23</v>
      </c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8"/>
    </row>
    <row r="105" spans="1:13" ht="14.65" thickBot="1" x14ac:dyDescent="0.5"/>
    <row r="106" spans="1:13" x14ac:dyDescent="0.45">
      <c r="A106" s="48" t="s">
        <v>4</v>
      </c>
      <c r="B106" s="49"/>
      <c r="C106" s="49"/>
      <c r="D106" s="49"/>
      <c r="E106" s="49"/>
      <c r="F106" s="49"/>
      <c r="G106" s="49"/>
      <c r="H106" s="49"/>
      <c r="I106" s="49"/>
      <c r="J106" s="49"/>
      <c r="K106" s="49"/>
      <c r="L106" s="49"/>
      <c r="M106" s="50"/>
    </row>
    <row r="107" spans="1:13" x14ac:dyDescent="0.45">
      <c r="A107" s="51" t="s">
        <v>5</v>
      </c>
      <c r="B107" s="52"/>
      <c r="C107" s="52"/>
      <c r="D107" s="52"/>
      <c r="E107" s="52"/>
      <c r="F107" s="52"/>
      <c r="G107" s="52"/>
      <c r="H107" s="52"/>
      <c r="I107" s="52"/>
      <c r="J107" s="52"/>
      <c r="K107" s="52"/>
      <c r="L107" s="52"/>
      <c r="M107" s="53"/>
    </row>
    <row r="108" spans="1:13" ht="14.65" thickBot="1" x14ac:dyDescent="0.5">
      <c r="A108" s="54" t="s">
        <v>6</v>
      </c>
      <c r="B108" s="55"/>
      <c r="C108" s="55"/>
      <c r="D108" s="55"/>
      <c r="E108" s="55"/>
      <c r="F108" s="55"/>
      <c r="G108" s="55"/>
      <c r="H108" s="55"/>
      <c r="I108" s="55"/>
      <c r="J108" s="55"/>
      <c r="K108" s="55"/>
      <c r="L108" s="55"/>
      <c r="M108" s="56"/>
    </row>
    <row r="109" spans="1:13" ht="14.65" thickBot="1" x14ac:dyDescent="0.5">
      <c r="A109" s="3"/>
      <c r="C109" s="3"/>
      <c r="D109" s="3"/>
      <c r="E109" s="4"/>
      <c r="F109" s="3"/>
      <c r="G109" s="5"/>
      <c r="H109" s="6"/>
      <c r="I109" s="3"/>
      <c r="J109" s="3"/>
      <c r="K109" s="6"/>
      <c r="L109" s="6"/>
    </row>
    <row r="110" spans="1:13" ht="14.65" thickBot="1" x14ac:dyDescent="0.5">
      <c r="A110" s="42" t="s">
        <v>51</v>
      </c>
      <c r="B110" s="43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4"/>
    </row>
    <row r="111" spans="1:13" ht="14.65" thickBot="1" x14ac:dyDescent="0.5">
      <c r="A111" s="45" t="s">
        <v>52</v>
      </c>
      <c r="B111" s="46"/>
      <c r="C111" s="46"/>
      <c r="D111" s="46"/>
      <c r="E111" s="46"/>
      <c r="F111" s="46"/>
      <c r="G111" s="46"/>
      <c r="H111" s="46"/>
      <c r="I111" s="46"/>
      <c r="J111" s="46"/>
      <c r="K111" s="46"/>
      <c r="L111" s="46"/>
      <c r="M111" s="47"/>
    </row>
    <row r="112" spans="1:13" ht="14.65" thickBot="1" x14ac:dyDescent="0.5"/>
    <row r="113" spans="1:13" x14ac:dyDescent="0.45">
      <c r="A113" s="24" t="s">
        <v>7</v>
      </c>
      <c r="B113" s="25" t="s">
        <v>8</v>
      </c>
      <c r="C113" s="25" t="s">
        <v>9</v>
      </c>
      <c r="D113" s="25" t="s">
        <v>30</v>
      </c>
      <c r="E113" s="25" t="s">
        <v>32</v>
      </c>
      <c r="F113" s="25" t="s">
        <v>10</v>
      </c>
      <c r="G113" s="26" t="s">
        <v>11</v>
      </c>
      <c r="H113" s="27" t="s">
        <v>12</v>
      </c>
      <c r="I113" s="25" t="s">
        <v>13</v>
      </c>
      <c r="J113" s="25" t="s">
        <v>14</v>
      </c>
      <c r="K113" s="27" t="s">
        <v>15</v>
      </c>
      <c r="L113" s="27" t="s">
        <v>16</v>
      </c>
      <c r="M113" s="28" t="s">
        <v>31</v>
      </c>
    </row>
    <row r="114" spans="1:13" x14ac:dyDescent="0.45">
      <c r="A114" s="29">
        <v>1</v>
      </c>
      <c r="B114" s="12" t="s">
        <v>39</v>
      </c>
      <c r="C114" s="1" t="s">
        <v>40</v>
      </c>
      <c r="D114" s="1" t="s">
        <v>17</v>
      </c>
      <c r="E114" s="1">
        <v>2448</v>
      </c>
      <c r="F114" s="1" t="s">
        <v>41</v>
      </c>
      <c r="G114" s="13">
        <v>1200</v>
      </c>
      <c r="H114" s="13">
        <v>132</v>
      </c>
      <c r="I114" s="13" t="s">
        <v>18</v>
      </c>
      <c r="J114" s="13"/>
      <c r="K114" s="13">
        <v>240</v>
      </c>
      <c r="L114" s="2">
        <f>G114-H114</f>
        <v>1068</v>
      </c>
      <c r="M114" s="30"/>
    </row>
    <row r="115" spans="1:13" x14ac:dyDescent="0.45">
      <c r="A115" s="29">
        <v>2</v>
      </c>
      <c r="B115" s="12" t="s">
        <v>25</v>
      </c>
      <c r="C115" s="1" t="s">
        <v>1</v>
      </c>
      <c r="D115" s="1" t="s">
        <v>20</v>
      </c>
      <c r="E115" s="1">
        <v>29</v>
      </c>
      <c r="F115" s="1" t="s">
        <v>34</v>
      </c>
      <c r="G115" s="13">
        <v>1200</v>
      </c>
      <c r="H115" s="13">
        <v>132</v>
      </c>
      <c r="I115" s="13" t="s">
        <v>18</v>
      </c>
      <c r="J115" s="13"/>
      <c r="K115" s="13">
        <v>240</v>
      </c>
      <c r="L115" s="2">
        <f t="shared" ref="L115:L117" si="5">G115-H115</f>
        <v>1068</v>
      </c>
      <c r="M115" s="30"/>
    </row>
    <row r="116" spans="1:13" x14ac:dyDescent="0.45">
      <c r="A116" s="29">
        <v>3</v>
      </c>
      <c r="B116" s="12" t="s">
        <v>26</v>
      </c>
      <c r="C116" s="1" t="s">
        <v>2</v>
      </c>
      <c r="D116" s="1" t="s">
        <v>20</v>
      </c>
      <c r="E116" s="1">
        <v>47</v>
      </c>
      <c r="F116" s="1" t="s">
        <v>35</v>
      </c>
      <c r="G116" s="13">
        <v>1200</v>
      </c>
      <c r="H116" s="13">
        <v>0</v>
      </c>
      <c r="I116" s="13" t="s">
        <v>18</v>
      </c>
      <c r="J116" s="13"/>
      <c r="K116" s="13">
        <f>G116*20%</f>
        <v>240</v>
      </c>
      <c r="L116" s="2">
        <f t="shared" si="5"/>
        <v>1200</v>
      </c>
      <c r="M116" s="30"/>
    </row>
    <row r="117" spans="1:13" ht="14.65" thickBot="1" x14ac:dyDescent="0.5">
      <c r="A117" s="31">
        <v>4</v>
      </c>
      <c r="B117" s="32" t="s">
        <v>42</v>
      </c>
      <c r="C117" s="33" t="s">
        <v>43</v>
      </c>
      <c r="D117" s="33" t="s">
        <v>19</v>
      </c>
      <c r="E117" s="33">
        <v>14</v>
      </c>
      <c r="F117" s="33" t="s">
        <v>44</v>
      </c>
      <c r="G117" s="34">
        <v>1200</v>
      </c>
      <c r="H117" s="34">
        <v>0</v>
      </c>
      <c r="I117" s="34" t="s">
        <v>18</v>
      </c>
      <c r="J117" s="34"/>
      <c r="K117" s="34">
        <v>240</v>
      </c>
      <c r="L117" s="2">
        <f t="shared" si="5"/>
        <v>1200</v>
      </c>
      <c r="M117" s="30"/>
    </row>
    <row r="118" spans="1:13" ht="14.65" thickBot="1" x14ac:dyDescent="0.5">
      <c r="A118" s="16"/>
      <c r="B118" s="17"/>
      <c r="C118" s="18"/>
      <c r="D118" s="18"/>
      <c r="E118" s="18"/>
      <c r="F118" s="18"/>
      <c r="G118" s="19"/>
      <c r="H118" s="20"/>
      <c r="I118" s="18"/>
      <c r="J118" s="18"/>
      <c r="K118" s="20"/>
      <c r="L118" s="17"/>
      <c r="M118" s="21"/>
    </row>
    <row r="119" spans="1:13" ht="18.399999999999999" thickBot="1" x14ac:dyDescent="0.6">
      <c r="A119" s="7" t="s">
        <v>21</v>
      </c>
      <c r="B119" s="8"/>
      <c r="C119" s="9"/>
      <c r="D119" s="9"/>
      <c r="E119" s="9"/>
      <c r="F119" s="9"/>
      <c r="G119" s="10">
        <f>SUM(G114:G118)</f>
        <v>4800</v>
      </c>
      <c r="H119" s="10">
        <f>SUM(H114:H117)</f>
        <v>264</v>
      </c>
      <c r="I119" s="11"/>
      <c r="J119" s="11"/>
      <c r="K119" s="10">
        <f>SUM(K114:K118)</f>
        <v>960</v>
      </c>
      <c r="L119" s="10">
        <f>SUM(L114:L117)</f>
        <v>4536</v>
      </c>
      <c r="M119" s="22"/>
    </row>
    <row r="120" spans="1:13" x14ac:dyDescent="0.45">
      <c r="A120" s="14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23"/>
    </row>
    <row r="121" spans="1:13" x14ac:dyDescent="0.45">
      <c r="A121" s="14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23"/>
    </row>
    <row r="122" spans="1:13" x14ac:dyDescent="0.45">
      <c r="A122" s="14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23"/>
    </row>
    <row r="123" spans="1:13" x14ac:dyDescent="0.45">
      <c r="A123" s="39" t="s">
        <v>22</v>
      </c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1"/>
    </row>
    <row r="124" spans="1:13" ht="14.65" thickBot="1" x14ac:dyDescent="0.5">
      <c r="A124" s="36" t="s">
        <v>23</v>
      </c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8"/>
    </row>
    <row r="126" spans="1:13" ht="14.65" thickBot="1" x14ac:dyDescent="0.5"/>
    <row r="127" spans="1:13" x14ac:dyDescent="0.45">
      <c r="A127" s="48" t="s">
        <v>4</v>
      </c>
      <c r="B127" s="49"/>
      <c r="C127" s="49"/>
      <c r="D127" s="49"/>
      <c r="E127" s="49"/>
      <c r="F127" s="49"/>
      <c r="G127" s="49"/>
      <c r="H127" s="49"/>
      <c r="I127" s="49"/>
      <c r="J127" s="49"/>
      <c r="K127" s="49"/>
      <c r="L127" s="49"/>
      <c r="M127" s="50"/>
    </row>
    <row r="128" spans="1:13" x14ac:dyDescent="0.45">
      <c r="A128" s="51" t="s">
        <v>5</v>
      </c>
      <c r="B128" s="52"/>
      <c r="C128" s="52"/>
      <c r="D128" s="52"/>
      <c r="E128" s="52"/>
      <c r="F128" s="52"/>
      <c r="G128" s="52"/>
      <c r="H128" s="52"/>
      <c r="I128" s="52"/>
      <c r="J128" s="52"/>
      <c r="K128" s="52"/>
      <c r="L128" s="52"/>
      <c r="M128" s="53"/>
    </row>
    <row r="129" spans="1:13" ht="14.65" thickBot="1" x14ac:dyDescent="0.5">
      <c r="A129" s="54" t="s">
        <v>6</v>
      </c>
      <c r="B129" s="55"/>
      <c r="C129" s="55"/>
      <c r="D129" s="55"/>
      <c r="E129" s="55"/>
      <c r="F129" s="55"/>
      <c r="G129" s="55"/>
      <c r="H129" s="55"/>
      <c r="I129" s="55"/>
      <c r="J129" s="55"/>
      <c r="K129" s="55"/>
      <c r="L129" s="55"/>
      <c r="M129" s="56"/>
    </row>
    <row r="130" spans="1:13" ht="14.65" thickBot="1" x14ac:dyDescent="0.5">
      <c r="A130" s="3"/>
      <c r="C130" s="3"/>
      <c r="D130" s="3"/>
      <c r="E130" s="4"/>
      <c r="F130" s="3"/>
      <c r="G130" s="5"/>
      <c r="H130" s="6"/>
      <c r="I130" s="3"/>
      <c r="J130" s="3"/>
      <c r="K130" s="6"/>
      <c r="L130" s="6"/>
    </row>
    <row r="131" spans="1:13" ht="14.65" thickBot="1" x14ac:dyDescent="0.5">
      <c r="A131" s="42" t="s">
        <v>53</v>
      </c>
      <c r="B131" s="43"/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4"/>
    </row>
    <row r="132" spans="1:13" ht="14.65" thickBot="1" x14ac:dyDescent="0.5">
      <c r="A132" s="45" t="s">
        <v>54</v>
      </c>
      <c r="B132" s="46"/>
      <c r="C132" s="46"/>
      <c r="D132" s="46"/>
      <c r="E132" s="46"/>
      <c r="F132" s="46"/>
      <c r="G132" s="46"/>
      <c r="H132" s="46"/>
      <c r="I132" s="46"/>
      <c r="J132" s="46"/>
      <c r="K132" s="46"/>
      <c r="L132" s="46"/>
      <c r="M132" s="47"/>
    </row>
    <row r="133" spans="1:13" ht="14.65" thickBot="1" x14ac:dyDescent="0.5"/>
    <row r="134" spans="1:13" x14ac:dyDescent="0.45">
      <c r="A134" s="24" t="s">
        <v>7</v>
      </c>
      <c r="B134" s="25" t="s">
        <v>8</v>
      </c>
      <c r="C134" s="25" t="s">
        <v>9</v>
      </c>
      <c r="D134" s="25" t="s">
        <v>30</v>
      </c>
      <c r="E134" s="25" t="s">
        <v>32</v>
      </c>
      <c r="F134" s="25" t="s">
        <v>10</v>
      </c>
      <c r="G134" s="26" t="s">
        <v>11</v>
      </c>
      <c r="H134" s="27" t="s">
        <v>12</v>
      </c>
      <c r="I134" s="25" t="s">
        <v>13</v>
      </c>
      <c r="J134" s="25" t="s">
        <v>14</v>
      </c>
      <c r="K134" s="27" t="s">
        <v>15</v>
      </c>
      <c r="L134" s="27" t="s">
        <v>16</v>
      </c>
      <c r="M134" s="28" t="s">
        <v>31</v>
      </c>
    </row>
    <row r="135" spans="1:13" x14ac:dyDescent="0.45">
      <c r="A135" s="29">
        <v>1</v>
      </c>
      <c r="B135" s="12" t="s">
        <v>39</v>
      </c>
      <c r="C135" s="1" t="s">
        <v>40</v>
      </c>
      <c r="D135" s="1" t="s">
        <v>17</v>
      </c>
      <c r="E135" s="1">
        <v>2448</v>
      </c>
      <c r="F135" s="1" t="s">
        <v>41</v>
      </c>
      <c r="G135" s="13">
        <v>1200</v>
      </c>
      <c r="H135" s="13">
        <v>132</v>
      </c>
      <c r="I135" s="13" t="s">
        <v>18</v>
      </c>
      <c r="J135" s="13"/>
      <c r="K135" s="13">
        <v>240</v>
      </c>
      <c r="L135" s="2">
        <f>G135-H135</f>
        <v>1068</v>
      </c>
      <c r="M135" s="30">
        <v>45813</v>
      </c>
    </row>
    <row r="136" spans="1:13" x14ac:dyDescent="0.45">
      <c r="A136" s="29">
        <v>2</v>
      </c>
      <c r="B136" s="12" t="s">
        <v>25</v>
      </c>
      <c r="C136" s="1" t="s">
        <v>1</v>
      </c>
      <c r="D136" s="1" t="s">
        <v>20</v>
      </c>
      <c r="E136" s="1">
        <v>29</v>
      </c>
      <c r="F136" s="1" t="s">
        <v>34</v>
      </c>
      <c r="G136" s="13">
        <v>1200</v>
      </c>
      <c r="H136" s="13">
        <v>132</v>
      </c>
      <c r="I136" s="13" t="s">
        <v>18</v>
      </c>
      <c r="J136" s="13"/>
      <c r="K136" s="13">
        <v>240</v>
      </c>
      <c r="L136" s="2">
        <f t="shared" ref="L136:L138" si="6">G136-H136</f>
        <v>1068</v>
      </c>
      <c r="M136" s="30">
        <v>45813</v>
      </c>
    </row>
    <row r="137" spans="1:13" x14ac:dyDescent="0.45">
      <c r="A137" s="29">
        <v>3</v>
      </c>
      <c r="B137" s="12" t="s">
        <v>26</v>
      </c>
      <c r="C137" s="1" t="s">
        <v>2</v>
      </c>
      <c r="D137" s="1" t="s">
        <v>20</v>
      </c>
      <c r="E137" s="1">
        <v>47</v>
      </c>
      <c r="F137" s="1" t="s">
        <v>35</v>
      </c>
      <c r="G137" s="13">
        <v>1200</v>
      </c>
      <c r="H137" s="13">
        <v>50.28</v>
      </c>
      <c r="I137" s="13" t="s">
        <v>18</v>
      </c>
      <c r="J137" s="13"/>
      <c r="K137" s="13">
        <f>G137*20%</f>
        <v>240</v>
      </c>
      <c r="L137" s="2">
        <f t="shared" si="6"/>
        <v>1149.72</v>
      </c>
      <c r="M137" s="30">
        <v>45813</v>
      </c>
    </row>
    <row r="138" spans="1:13" ht="14.65" thickBot="1" x14ac:dyDescent="0.5">
      <c r="A138" s="31">
        <v>4</v>
      </c>
      <c r="B138" s="32" t="s">
        <v>42</v>
      </c>
      <c r="C138" s="33" t="s">
        <v>43</v>
      </c>
      <c r="D138" s="33" t="s">
        <v>19</v>
      </c>
      <c r="E138" s="33">
        <v>14</v>
      </c>
      <c r="F138" s="33" t="s">
        <v>44</v>
      </c>
      <c r="G138" s="34">
        <v>1200</v>
      </c>
      <c r="H138" s="34">
        <v>105.1</v>
      </c>
      <c r="I138" s="34" t="s">
        <v>18</v>
      </c>
      <c r="J138" s="34"/>
      <c r="K138" s="34">
        <v>240</v>
      </c>
      <c r="L138" s="2">
        <f t="shared" si="6"/>
        <v>1094.9000000000001</v>
      </c>
      <c r="M138" s="30">
        <v>45813</v>
      </c>
    </row>
    <row r="139" spans="1:13" ht="14.65" thickBot="1" x14ac:dyDescent="0.5">
      <c r="A139" s="16"/>
      <c r="B139" s="17"/>
      <c r="C139" s="18"/>
      <c r="D139" s="18"/>
      <c r="E139" s="18"/>
      <c r="F139" s="18"/>
      <c r="G139" s="19"/>
      <c r="H139" s="20"/>
      <c r="I139" s="18"/>
      <c r="J139" s="18"/>
      <c r="K139" s="20"/>
      <c r="L139" s="17"/>
      <c r="M139" s="21"/>
    </row>
    <row r="140" spans="1:13" ht="18.399999999999999" thickBot="1" x14ac:dyDescent="0.6">
      <c r="A140" s="7" t="s">
        <v>21</v>
      </c>
      <c r="B140" s="8"/>
      <c r="C140" s="9"/>
      <c r="D140" s="9"/>
      <c r="E140" s="9"/>
      <c r="F140" s="9"/>
      <c r="G140" s="10">
        <f>SUM(G135:G139)</f>
        <v>4800</v>
      </c>
      <c r="H140" s="10">
        <f>SUM(H135:H138)</f>
        <v>419.38</v>
      </c>
      <c r="I140" s="11"/>
      <c r="J140" s="11"/>
      <c r="K140" s="10">
        <f>SUM(K135:K139)</f>
        <v>960</v>
      </c>
      <c r="L140" s="10">
        <f>SUM(L135:L138)</f>
        <v>4380.6200000000008</v>
      </c>
      <c r="M140" s="22"/>
    </row>
    <row r="141" spans="1:13" x14ac:dyDescent="0.45">
      <c r="A141" s="14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23"/>
    </row>
    <row r="142" spans="1:13" x14ac:dyDescent="0.45">
      <c r="A142" s="14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23"/>
    </row>
    <row r="143" spans="1:13" x14ac:dyDescent="0.45">
      <c r="A143" s="14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23"/>
    </row>
    <row r="144" spans="1:13" x14ac:dyDescent="0.45">
      <c r="A144" s="39" t="s">
        <v>22</v>
      </c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1"/>
    </row>
    <row r="145" spans="1:13" ht="14.65" thickBot="1" x14ac:dyDescent="0.5">
      <c r="A145" s="36" t="s">
        <v>23</v>
      </c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8"/>
    </row>
    <row r="147" spans="1:13" ht="14.65" thickBot="1" x14ac:dyDescent="0.5"/>
    <row r="148" spans="1:13" x14ac:dyDescent="0.45">
      <c r="A148" s="48" t="s">
        <v>4</v>
      </c>
      <c r="B148" s="49"/>
      <c r="C148" s="49"/>
      <c r="D148" s="49"/>
      <c r="E148" s="49"/>
      <c r="F148" s="49"/>
      <c r="G148" s="49"/>
      <c r="H148" s="49"/>
      <c r="I148" s="49"/>
      <c r="J148" s="49"/>
      <c r="K148" s="49"/>
      <c r="L148" s="49"/>
      <c r="M148" s="50"/>
    </row>
    <row r="149" spans="1:13" x14ac:dyDescent="0.45">
      <c r="A149" s="51" t="s">
        <v>5</v>
      </c>
      <c r="B149" s="52"/>
      <c r="C149" s="52"/>
      <c r="D149" s="52"/>
      <c r="E149" s="52"/>
      <c r="F149" s="52"/>
      <c r="G149" s="52"/>
      <c r="H149" s="52"/>
      <c r="I149" s="52"/>
      <c r="J149" s="52"/>
      <c r="K149" s="52"/>
      <c r="L149" s="52"/>
      <c r="M149" s="53"/>
    </row>
    <row r="150" spans="1:13" ht="14.65" thickBot="1" x14ac:dyDescent="0.5">
      <c r="A150" s="54" t="s">
        <v>6</v>
      </c>
      <c r="B150" s="55"/>
      <c r="C150" s="55"/>
      <c r="D150" s="55"/>
      <c r="E150" s="55"/>
      <c r="F150" s="55"/>
      <c r="G150" s="55"/>
      <c r="H150" s="55"/>
      <c r="I150" s="55"/>
      <c r="J150" s="55"/>
      <c r="K150" s="55"/>
      <c r="L150" s="55"/>
      <c r="M150" s="56"/>
    </row>
    <row r="151" spans="1:13" ht="14.65" thickBot="1" x14ac:dyDescent="0.5">
      <c r="A151" s="3"/>
      <c r="C151" s="3"/>
      <c r="D151" s="3"/>
      <c r="E151" s="4"/>
      <c r="F151" s="3"/>
      <c r="G151" s="5"/>
      <c r="H151" s="6"/>
      <c r="I151" s="3"/>
      <c r="J151" s="3"/>
      <c r="K151" s="6"/>
      <c r="L151" s="6"/>
    </row>
    <row r="152" spans="1:13" ht="14.65" thickBot="1" x14ac:dyDescent="0.5">
      <c r="A152" s="42" t="s">
        <v>55</v>
      </c>
      <c r="B152" s="43"/>
      <c r="C152" s="43"/>
      <c r="D152" s="43"/>
      <c r="E152" s="43"/>
      <c r="F152" s="43"/>
      <c r="G152" s="43"/>
      <c r="H152" s="43"/>
      <c r="I152" s="43"/>
      <c r="J152" s="43"/>
      <c r="K152" s="43"/>
      <c r="L152" s="43"/>
      <c r="M152" s="44"/>
    </row>
    <row r="153" spans="1:13" ht="14.65" thickBot="1" x14ac:dyDescent="0.5">
      <c r="A153" s="45" t="s">
        <v>56</v>
      </c>
      <c r="B153" s="46"/>
      <c r="C153" s="46"/>
      <c r="D153" s="46"/>
      <c r="E153" s="46"/>
      <c r="F153" s="46"/>
      <c r="G153" s="46"/>
      <c r="H153" s="46"/>
      <c r="I153" s="46"/>
      <c r="J153" s="46"/>
      <c r="K153" s="46"/>
      <c r="L153" s="46"/>
      <c r="M153" s="47"/>
    </row>
    <row r="154" spans="1:13" ht="14.65" thickBot="1" x14ac:dyDescent="0.5"/>
    <row r="155" spans="1:13" x14ac:dyDescent="0.45">
      <c r="A155" s="24" t="s">
        <v>7</v>
      </c>
      <c r="B155" s="25" t="s">
        <v>8</v>
      </c>
      <c r="C155" s="25" t="s">
        <v>9</v>
      </c>
      <c r="D155" s="25" t="s">
        <v>30</v>
      </c>
      <c r="E155" s="25" t="s">
        <v>32</v>
      </c>
      <c r="F155" s="25" t="s">
        <v>10</v>
      </c>
      <c r="G155" s="26" t="s">
        <v>11</v>
      </c>
      <c r="H155" s="27" t="s">
        <v>12</v>
      </c>
      <c r="I155" s="25" t="s">
        <v>13</v>
      </c>
      <c r="J155" s="25" t="s">
        <v>14</v>
      </c>
      <c r="K155" s="27" t="s">
        <v>15</v>
      </c>
      <c r="L155" s="27" t="s">
        <v>16</v>
      </c>
      <c r="M155" s="28" t="s">
        <v>31</v>
      </c>
    </row>
    <row r="156" spans="1:13" x14ac:dyDescent="0.45">
      <c r="A156" s="29">
        <v>1</v>
      </c>
      <c r="B156" s="12" t="s">
        <v>39</v>
      </c>
      <c r="C156" s="1" t="s">
        <v>40</v>
      </c>
      <c r="D156" s="1" t="s">
        <v>17</v>
      </c>
      <c r="E156" s="1">
        <v>2448</v>
      </c>
      <c r="F156" s="1" t="s">
        <v>41</v>
      </c>
      <c r="G156" s="13">
        <v>1200</v>
      </c>
      <c r="H156" s="13">
        <v>132</v>
      </c>
      <c r="I156" s="13" t="s">
        <v>18</v>
      </c>
      <c r="J156" s="13"/>
      <c r="K156" s="13">
        <v>240</v>
      </c>
      <c r="L156" s="2">
        <f>G156-H156</f>
        <v>1068</v>
      </c>
      <c r="M156" s="30"/>
    </row>
    <row r="157" spans="1:13" x14ac:dyDescent="0.45">
      <c r="A157" s="29">
        <v>2</v>
      </c>
      <c r="B157" s="12" t="s">
        <v>25</v>
      </c>
      <c r="C157" s="1" t="s">
        <v>1</v>
      </c>
      <c r="D157" s="1" t="s">
        <v>20</v>
      </c>
      <c r="E157" s="1">
        <v>29</v>
      </c>
      <c r="F157" s="1" t="s">
        <v>34</v>
      </c>
      <c r="G157" s="13">
        <v>1200</v>
      </c>
      <c r="H157" s="13">
        <v>132</v>
      </c>
      <c r="I157" s="13" t="s">
        <v>18</v>
      </c>
      <c r="J157" s="13"/>
      <c r="K157" s="13">
        <v>240</v>
      </c>
      <c r="L157" s="2">
        <f t="shared" ref="L157:L159" si="7">G157-H157</f>
        <v>1068</v>
      </c>
      <c r="M157" s="30"/>
    </row>
    <row r="158" spans="1:13" x14ac:dyDescent="0.45">
      <c r="A158" s="29">
        <v>3</v>
      </c>
      <c r="B158" s="12" t="s">
        <v>26</v>
      </c>
      <c r="C158" s="1" t="s">
        <v>2</v>
      </c>
      <c r="D158" s="1" t="s">
        <v>20</v>
      </c>
      <c r="E158" s="1">
        <v>47</v>
      </c>
      <c r="F158" s="1" t="s">
        <v>35</v>
      </c>
      <c r="G158" s="13">
        <v>1200</v>
      </c>
      <c r="H158" s="13">
        <v>0</v>
      </c>
      <c r="I158" s="13" t="s">
        <v>18</v>
      </c>
      <c r="J158" s="13"/>
      <c r="K158" s="13">
        <f>G158*20%</f>
        <v>240</v>
      </c>
      <c r="L158" s="2">
        <f t="shared" si="7"/>
        <v>1200</v>
      </c>
      <c r="M158" s="30"/>
    </row>
    <row r="159" spans="1:13" ht="14.65" thickBot="1" x14ac:dyDescent="0.5">
      <c r="A159" s="31">
        <v>4</v>
      </c>
      <c r="B159" s="32" t="s">
        <v>42</v>
      </c>
      <c r="C159" s="33" t="s">
        <v>43</v>
      </c>
      <c r="D159" s="33" t="s">
        <v>19</v>
      </c>
      <c r="E159" s="33">
        <v>14</v>
      </c>
      <c r="F159" s="33" t="s">
        <v>44</v>
      </c>
      <c r="G159" s="34">
        <v>1200</v>
      </c>
      <c r="H159" s="34">
        <v>0</v>
      </c>
      <c r="I159" s="34" t="s">
        <v>18</v>
      </c>
      <c r="J159" s="34"/>
      <c r="K159" s="34">
        <v>240</v>
      </c>
      <c r="L159" s="2">
        <f t="shared" si="7"/>
        <v>1200</v>
      </c>
      <c r="M159" s="30"/>
    </row>
    <row r="160" spans="1:13" ht="14.65" thickBot="1" x14ac:dyDescent="0.5">
      <c r="A160" s="16"/>
      <c r="B160" s="17"/>
      <c r="C160" s="18"/>
      <c r="D160" s="18"/>
      <c r="E160" s="18"/>
      <c r="F160" s="18"/>
      <c r="G160" s="19"/>
      <c r="H160" s="20"/>
      <c r="I160" s="18"/>
      <c r="J160" s="18"/>
      <c r="K160" s="20"/>
      <c r="L160" s="17"/>
      <c r="M160" s="21"/>
    </row>
    <row r="161" spans="1:13" ht="18.399999999999999" thickBot="1" x14ac:dyDescent="0.6">
      <c r="A161" s="7" t="s">
        <v>21</v>
      </c>
      <c r="B161" s="8"/>
      <c r="C161" s="9"/>
      <c r="D161" s="9"/>
      <c r="E161" s="9"/>
      <c r="F161" s="9"/>
      <c r="G161" s="10">
        <f>SUM(G156:G160)</f>
        <v>4800</v>
      </c>
      <c r="H161" s="10">
        <f>SUM(H156:H159)</f>
        <v>264</v>
      </c>
      <c r="I161" s="11"/>
      <c r="J161" s="11"/>
      <c r="K161" s="10">
        <f>SUM(K156:K160)</f>
        <v>960</v>
      </c>
      <c r="L161" s="10">
        <f>SUM(L156:L159)</f>
        <v>4536</v>
      </c>
      <c r="M161" s="22"/>
    </row>
    <row r="162" spans="1:13" x14ac:dyDescent="0.45">
      <c r="A162" s="14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23"/>
    </row>
    <row r="163" spans="1:13" x14ac:dyDescent="0.45">
      <c r="A163" s="14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23"/>
    </row>
    <row r="164" spans="1:13" x14ac:dyDescent="0.45">
      <c r="A164" s="14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23"/>
    </row>
    <row r="165" spans="1:13" x14ac:dyDescent="0.45">
      <c r="A165" s="39" t="s">
        <v>22</v>
      </c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1"/>
    </row>
    <row r="166" spans="1:13" ht="14.65" thickBot="1" x14ac:dyDescent="0.5">
      <c r="A166" s="36" t="s">
        <v>23</v>
      </c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8"/>
    </row>
    <row r="168" spans="1:13" ht="14.65" thickBot="1" x14ac:dyDescent="0.5"/>
    <row r="169" spans="1:13" x14ac:dyDescent="0.45">
      <c r="A169" s="48" t="s">
        <v>4</v>
      </c>
      <c r="B169" s="49"/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50"/>
    </row>
    <row r="170" spans="1:13" x14ac:dyDescent="0.45">
      <c r="A170" s="51" t="s">
        <v>5</v>
      </c>
      <c r="B170" s="52"/>
      <c r="C170" s="52"/>
      <c r="D170" s="52"/>
      <c r="E170" s="52"/>
      <c r="F170" s="52"/>
      <c r="G170" s="52"/>
      <c r="H170" s="52"/>
      <c r="I170" s="52"/>
      <c r="J170" s="52"/>
      <c r="K170" s="52"/>
      <c r="L170" s="52"/>
      <c r="M170" s="53"/>
    </row>
    <row r="171" spans="1:13" ht="14.65" thickBot="1" x14ac:dyDescent="0.5">
      <c r="A171" s="54" t="s">
        <v>6</v>
      </c>
      <c r="B171" s="55"/>
      <c r="C171" s="55"/>
      <c r="D171" s="55"/>
      <c r="E171" s="55"/>
      <c r="F171" s="55"/>
      <c r="G171" s="55"/>
      <c r="H171" s="55"/>
      <c r="I171" s="55"/>
      <c r="J171" s="55"/>
      <c r="K171" s="55"/>
      <c r="L171" s="55"/>
      <c r="M171" s="56"/>
    </row>
    <row r="172" spans="1:13" ht="14.65" thickBot="1" x14ac:dyDescent="0.5">
      <c r="A172" s="3"/>
      <c r="C172" s="3"/>
      <c r="D172" s="3"/>
      <c r="E172" s="4"/>
      <c r="F172" s="3"/>
      <c r="G172" s="5"/>
      <c r="H172" s="6"/>
      <c r="I172" s="3"/>
      <c r="J172" s="3"/>
      <c r="K172" s="6"/>
      <c r="L172" s="6"/>
    </row>
    <row r="173" spans="1:13" ht="14.65" thickBot="1" x14ac:dyDescent="0.5">
      <c r="A173" s="42" t="s">
        <v>57</v>
      </c>
      <c r="B173" s="43"/>
      <c r="C173" s="43"/>
      <c r="D173" s="43"/>
      <c r="E173" s="43"/>
      <c r="F173" s="43"/>
      <c r="G173" s="43"/>
      <c r="H173" s="43"/>
      <c r="I173" s="43"/>
      <c r="J173" s="43"/>
      <c r="K173" s="43"/>
      <c r="L173" s="43"/>
      <c r="M173" s="44"/>
    </row>
    <row r="174" spans="1:13" ht="14.65" thickBot="1" x14ac:dyDescent="0.5">
      <c r="A174" s="45" t="s">
        <v>58</v>
      </c>
      <c r="B174" s="46"/>
      <c r="C174" s="46"/>
      <c r="D174" s="46"/>
      <c r="E174" s="46"/>
      <c r="F174" s="46"/>
      <c r="G174" s="46"/>
      <c r="H174" s="46"/>
      <c r="I174" s="46"/>
      <c r="J174" s="46"/>
      <c r="K174" s="46"/>
      <c r="L174" s="46"/>
      <c r="M174" s="47"/>
    </row>
    <row r="175" spans="1:13" ht="14.65" thickBot="1" x14ac:dyDescent="0.5"/>
    <row r="176" spans="1:13" x14ac:dyDescent="0.45">
      <c r="A176" s="24" t="s">
        <v>7</v>
      </c>
      <c r="B176" s="25" t="s">
        <v>8</v>
      </c>
      <c r="C176" s="25" t="s">
        <v>9</v>
      </c>
      <c r="D176" s="25" t="s">
        <v>30</v>
      </c>
      <c r="E176" s="25" t="s">
        <v>32</v>
      </c>
      <c r="F176" s="25" t="s">
        <v>10</v>
      </c>
      <c r="G176" s="26" t="s">
        <v>11</v>
      </c>
      <c r="H176" s="27" t="s">
        <v>12</v>
      </c>
      <c r="I176" s="25" t="s">
        <v>13</v>
      </c>
      <c r="J176" s="25" t="s">
        <v>14</v>
      </c>
      <c r="K176" s="27" t="s">
        <v>15</v>
      </c>
      <c r="L176" s="27" t="s">
        <v>16</v>
      </c>
      <c r="M176" s="28" t="s">
        <v>31</v>
      </c>
    </row>
    <row r="177" spans="1:13" x14ac:dyDescent="0.45">
      <c r="A177" s="29">
        <v>1</v>
      </c>
      <c r="B177" s="12" t="s">
        <v>39</v>
      </c>
      <c r="C177" s="1" t="s">
        <v>40</v>
      </c>
      <c r="D177" s="1" t="s">
        <v>17</v>
      </c>
      <c r="E177" s="1">
        <v>2448</v>
      </c>
      <c r="F177" s="1" t="s">
        <v>41</v>
      </c>
      <c r="G177" s="13">
        <v>1200</v>
      </c>
      <c r="H177" s="13">
        <v>132</v>
      </c>
      <c r="I177" s="13" t="s">
        <v>18</v>
      </c>
      <c r="J177" s="13"/>
      <c r="K177" s="13">
        <v>240</v>
      </c>
      <c r="L177" s="2">
        <f>G177-H177</f>
        <v>1068</v>
      </c>
      <c r="M177" s="30">
        <v>45831</v>
      </c>
    </row>
    <row r="178" spans="1:13" x14ac:dyDescent="0.45">
      <c r="A178" s="29">
        <v>2</v>
      </c>
      <c r="B178" s="12" t="s">
        <v>25</v>
      </c>
      <c r="C178" s="1" t="s">
        <v>1</v>
      </c>
      <c r="D178" s="1" t="s">
        <v>20</v>
      </c>
      <c r="E178" s="1">
        <v>29</v>
      </c>
      <c r="F178" s="1" t="s">
        <v>34</v>
      </c>
      <c r="G178" s="13">
        <v>1200</v>
      </c>
      <c r="H178" s="13">
        <v>132</v>
      </c>
      <c r="I178" s="13" t="s">
        <v>18</v>
      </c>
      <c r="J178" s="13"/>
      <c r="K178" s="13">
        <v>240</v>
      </c>
      <c r="L178" s="2">
        <f t="shared" ref="L178:L180" si="8">G178-H178</f>
        <v>1068</v>
      </c>
      <c r="M178" s="30">
        <v>45831</v>
      </c>
    </row>
    <row r="179" spans="1:13" x14ac:dyDescent="0.45">
      <c r="A179" s="29">
        <v>3</v>
      </c>
      <c r="B179" s="12" t="s">
        <v>26</v>
      </c>
      <c r="C179" s="1" t="s">
        <v>2</v>
      </c>
      <c r="D179" s="1" t="s">
        <v>20</v>
      </c>
      <c r="E179" s="1">
        <v>47</v>
      </c>
      <c r="F179" s="1" t="s">
        <v>35</v>
      </c>
      <c r="G179" s="13">
        <v>1200</v>
      </c>
      <c r="H179" s="13">
        <v>50.28</v>
      </c>
      <c r="I179" s="13" t="s">
        <v>18</v>
      </c>
      <c r="J179" s="13"/>
      <c r="K179" s="13">
        <f>G179*20%</f>
        <v>240</v>
      </c>
      <c r="L179" s="2">
        <f t="shared" si="8"/>
        <v>1149.72</v>
      </c>
      <c r="M179" s="30">
        <v>45831</v>
      </c>
    </row>
    <row r="180" spans="1:13" ht="14.65" thickBot="1" x14ac:dyDescent="0.5">
      <c r="A180" s="31">
        <v>4</v>
      </c>
      <c r="B180" s="32" t="s">
        <v>42</v>
      </c>
      <c r="C180" s="33" t="s">
        <v>43</v>
      </c>
      <c r="D180" s="33" t="s">
        <v>19</v>
      </c>
      <c r="E180" s="33">
        <v>14</v>
      </c>
      <c r="F180" s="33" t="s">
        <v>44</v>
      </c>
      <c r="G180" s="34">
        <v>1200</v>
      </c>
      <c r="H180" s="34">
        <v>0</v>
      </c>
      <c r="I180" s="34" t="s">
        <v>18</v>
      </c>
      <c r="J180" s="34"/>
      <c r="K180" s="34">
        <v>240</v>
      </c>
      <c r="L180" s="2">
        <f t="shared" si="8"/>
        <v>1200</v>
      </c>
      <c r="M180" s="30">
        <v>45831</v>
      </c>
    </row>
    <row r="181" spans="1:13" ht="14.65" thickBot="1" x14ac:dyDescent="0.5">
      <c r="A181" s="16"/>
      <c r="B181" s="17"/>
      <c r="C181" s="18"/>
      <c r="D181" s="18"/>
      <c r="E181" s="18"/>
      <c r="F181" s="18"/>
      <c r="G181" s="19"/>
      <c r="H181" s="20"/>
      <c r="I181" s="18"/>
      <c r="J181" s="18"/>
      <c r="K181" s="20"/>
      <c r="L181" s="17"/>
      <c r="M181" s="21"/>
    </row>
    <row r="182" spans="1:13" ht="18.399999999999999" thickBot="1" x14ac:dyDescent="0.6">
      <c r="A182" s="7" t="s">
        <v>21</v>
      </c>
      <c r="B182" s="8"/>
      <c r="C182" s="9"/>
      <c r="D182" s="9"/>
      <c r="E182" s="9"/>
      <c r="F182" s="9"/>
      <c r="G182" s="10">
        <f>SUM(G177:G181)</f>
        <v>4800</v>
      </c>
      <c r="H182" s="10">
        <f>SUM(H177:H180)</f>
        <v>314.27999999999997</v>
      </c>
      <c r="I182" s="11"/>
      <c r="J182" s="11"/>
      <c r="K182" s="10">
        <f>SUM(K177:K181)</f>
        <v>960</v>
      </c>
      <c r="L182" s="10">
        <f>SUM(L177:L180)</f>
        <v>4485.72</v>
      </c>
      <c r="M182" s="22"/>
    </row>
    <row r="183" spans="1:13" x14ac:dyDescent="0.45">
      <c r="A183" s="14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23"/>
    </row>
    <row r="184" spans="1:13" x14ac:dyDescent="0.45">
      <c r="A184" s="14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23"/>
    </row>
    <row r="185" spans="1:13" x14ac:dyDescent="0.45">
      <c r="A185" s="14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23"/>
    </row>
    <row r="186" spans="1:13" x14ac:dyDescent="0.45">
      <c r="A186" s="39" t="s">
        <v>22</v>
      </c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1"/>
    </row>
    <row r="187" spans="1:13" ht="14.65" thickBot="1" x14ac:dyDescent="0.5">
      <c r="A187" s="36" t="s">
        <v>23</v>
      </c>
      <c r="B187" s="37"/>
      <c r="C187" s="37"/>
      <c r="D187" s="37"/>
      <c r="E187" s="37"/>
      <c r="F187" s="37"/>
      <c r="G187" s="37"/>
      <c r="H187" s="37"/>
      <c r="I187" s="37"/>
      <c r="J187" s="37"/>
      <c r="K187" s="37"/>
      <c r="L187" s="37"/>
      <c r="M187" s="38"/>
    </row>
    <row r="189" spans="1:13" ht="14.65" thickBot="1" x14ac:dyDescent="0.5"/>
    <row r="190" spans="1:13" x14ac:dyDescent="0.45">
      <c r="A190" s="48" t="s">
        <v>4</v>
      </c>
      <c r="B190" s="49"/>
      <c r="C190" s="49"/>
      <c r="D190" s="49"/>
      <c r="E190" s="49"/>
      <c r="F190" s="49"/>
      <c r="G190" s="49"/>
      <c r="H190" s="49"/>
      <c r="I190" s="49"/>
      <c r="J190" s="49"/>
      <c r="K190" s="49"/>
      <c r="L190" s="49"/>
      <c r="M190" s="50"/>
    </row>
    <row r="191" spans="1:13" x14ac:dyDescent="0.45">
      <c r="A191" s="51" t="s">
        <v>5</v>
      </c>
      <c r="B191" s="52"/>
      <c r="C191" s="52"/>
      <c r="D191" s="52"/>
      <c r="E191" s="52"/>
      <c r="F191" s="52"/>
      <c r="G191" s="52"/>
      <c r="H191" s="52"/>
      <c r="I191" s="52"/>
      <c r="J191" s="52"/>
      <c r="K191" s="52"/>
      <c r="L191" s="52"/>
      <c r="M191" s="53"/>
    </row>
    <row r="192" spans="1:13" ht="14.65" thickBot="1" x14ac:dyDescent="0.5">
      <c r="A192" s="54" t="s">
        <v>6</v>
      </c>
      <c r="B192" s="55"/>
      <c r="C192" s="55"/>
      <c r="D192" s="55"/>
      <c r="E192" s="55"/>
      <c r="F192" s="55"/>
      <c r="G192" s="55"/>
      <c r="H192" s="55"/>
      <c r="I192" s="55"/>
      <c r="J192" s="55"/>
      <c r="K192" s="55"/>
      <c r="L192" s="55"/>
      <c r="M192" s="56"/>
    </row>
    <row r="193" spans="1:13" ht="14.65" thickBot="1" x14ac:dyDescent="0.5">
      <c r="A193" s="3"/>
      <c r="C193" s="3"/>
      <c r="D193" s="3"/>
      <c r="E193" s="4"/>
      <c r="F193" s="3"/>
      <c r="G193" s="5"/>
      <c r="H193" s="6"/>
      <c r="I193" s="3"/>
      <c r="J193" s="3"/>
      <c r="K193" s="6"/>
      <c r="L193" s="6"/>
    </row>
    <row r="194" spans="1:13" ht="14.65" thickBot="1" x14ac:dyDescent="0.5">
      <c r="A194" s="42" t="s">
        <v>59</v>
      </c>
      <c r="B194" s="43"/>
      <c r="C194" s="43"/>
      <c r="D194" s="43"/>
      <c r="E194" s="43"/>
      <c r="F194" s="43"/>
      <c r="G194" s="43"/>
      <c r="H194" s="43"/>
      <c r="I194" s="43"/>
      <c r="J194" s="43"/>
      <c r="K194" s="43"/>
      <c r="L194" s="43"/>
      <c r="M194" s="44"/>
    </row>
    <row r="195" spans="1:13" ht="14.65" thickBot="1" x14ac:dyDescent="0.5">
      <c r="A195" s="45" t="s">
        <v>60</v>
      </c>
      <c r="B195" s="46"/>
      <c r="C195" s="46"/>
      <c r="D195" s="46"/>
      <c r="E195" s="46"/>
      <c r="F195" s="46"/>
      <c r="G195" s="46"/>
      <c r="H195" s="46"/>
      <c r="I195" s="46"/>
      <c r="J195" s="46"/>
      <c r="K195" s="46"/>
      <c r="L195" s="46"/>
      <c r="M195" s="47"/>
    </row>
    <row r="196" spans="1:13" ht="14.65" thickBot="1" x14ac:dyDescent="0.5"/>
    <row r="197" spans="1:13" x14ac:dyDescent="0.45">
      <c r="A197" s="24" t="s">
        <v>7</v>
      </c>
      <c r="B197" s="25" t="s">
        <v>8</v>
      </c>
      <c r="C197" s="25" t="s">
        <v>9</v>
      </c>
      <c r="D197" s="25" t="s">
        <v>30</v>
      </c>
      <c r="E197" s="25" t="s">
        <v>32</v>
      </c>
      <c r="F197" s="25" t="s">
        <v>10</v>
      </c>
      <c r="G197" s="26" t="s">
        <v>11</v>
      </c>
      <c r="H197" s="27" t="s">
        <v>12</v>
      </c>
      <c r="I197" s="25" t="s">
        <v>13</v>
      </c>
      <c r="J197" s="25" t="s">
        <v>14</v>
      </c>
      <c r="K197" s="27" t="s">
        <v>15</v>
      </c>
      <c r="L197" s="27" t="s">
        <v>16</v>
      </c>
      <c r="M197" s="28" t="s">
        <v>31</v>
      </c>
    </row>
    <row r="198" spans="1:13" x14ac:dyDescent="0.45">
      <c r="A198" s="29">
        <v>1</v>
      </c>
      <c r="B198" s="12" t="s">
        <v>39</v>
      </c>
      <c r="C198" s="1" t="s">
        <v>40</v>
      </c>
      <c r="D198" s="1" t="s">
        <v>17</v>
      </c>
      <c r="E198" s="1">
        <v>2448</v>
      </c>
      <c r="F198" s="1" t="s">
        <v>41</v>
      </c>
      <c r="G198" s="13">
        <v>1200</v>
      </c>
      <c r="H198" s="13">
        <v>132</v>
      </c>
      <c r="I198" s="13" t="s">
        <v>18</v>
      </c>
      <c r="J198" s="13"/>
      <c r="K198" s="13">
        <v>240</v>
      </c>
      <c r="L198" s="2">
        <f>G198-H198</f>
        <v>1068</v>
      </c>
      <c r="M198" s="30">
        <v>45877</v>
      </c>
    </row>
    <row r="199" spans="1:13" x14ac:dyDescent="0.45">
      <c r="A199" s="29">
        <v>2</v>
      </c>
      <c r="B199" s="12" t="s">
        <v>25</v>
      </c>
      <c r="C199" s="1" t="s">
        <v>1</v>
      </c>
      <c r="D199" s="1" t="s">
        <v>20</v>
      </c>
      <c r="E199" s="1">
        <v>29</v>
      </c>
      <c r="F199" s="1" t="s">
        <v>34</v>
      </c>
      <c r="G199" s="13">
        <v>1200</v>
      </c>
      <c r="H199" s="13">
        <v>132</v>
      </c>
      <c r="I199" s="13" t="s">
        <v>18</v>
      </c>
      <c r="J199" s="13"/>
      <c r="K199" s="13">
        <v>240</v>
      </c>
      <c r="L199" s="2">
        <f t="shared" ref="L199:L201" si="9">G199-H199</f>
        <v>1068</v>
      </c>
      <c r="M199" s="30">
        <v>45877</v>
      </c>
    </row>
    <row r="200" spans="1:13" x14ac:dyDescent="0.45">
      <c r="A200" s="29">
        <v>3</v>
      </c>
      <c r="B200" s="12" t="s">
        <v>26</v>
      </c>
      <c r="C200" s="1" t="s">
        <v>2</v>
      </c>
      <c r="D200" s="1" t="s">
        <v>20</v>
      </c>
      <c r="E200" s="1">
        <v>47</v>
      </c>
      <c r="F200" s="1" t="s">
        <v>35</v>
      </c>
      <c r="G200" s="13">
        <v>1200</v>
      </c>
      <c r="H200" s="13">
        <v>50.28</v>
      </c>
      <c r="I200" s="13" t="s">
        <v>18</v>
      </c>
      <c r="J200" s="13"/>
      <c r="K200" s="13">
        <f>G200*20%</f>
        <v>240</v>
      </c>
      <c r="L200" s="2">
        <f>G200-H200</f>
        <v>1149.72</v>
      </c>
      <c r="M200" s="30">
        <v>45877</v>
      </c>
    </row>
    <row r="201" spans="1:13" ht="14.65" thickBot="1" x14ac:dyDescent="0.5">
      <c r="A201" s="31">
        <v>4</v>
      </c>
      <c r="B201" s="32" t="s">
        <v>42</v>
      </c>
      <c r="C201" s="33" t="s">
        <v>43</v>
      </c>
      <c r="D201" s="33" t="s">
        <v>19</v>
      </c>
      <c r="E201" s="33">
        <v>14</v>
      </c>
      <c r="F201" s="33" t="s">
        <v>44</v>
      </c>
      <c r="G201" s="34">
        <v>1200</v>
      </c>
      <c r="H201" s="34">
        <v>0</v>
      </c>
      <c r="I201" s="34" t="s">
        <v>18</v>
      </c>
      <c r="J201" s="34"/>
      <c r="K201" s="34">
        <v>240</v>
      </c>
      <c r="L201" s="2">
        <f t="shared" si="9"/>
        <v>1200</v>
      </c>
      <c r="M201" s="30">
        <v>45877</v>
      </c>
    </row>
    <row r="202" spans="1:13" ht="14.65" thickBot="1" x14ac:dyDescent="0.5">
      <c r="A202" s="16"/>
      <c r="B202" s="17"/>
      <c r="C202" s="18"/>
      <c r="D202" s="18"/>
      <c r="E202" s="18"/>
      <c r="F202" s="18"/>
      <c r="G202" s="19"/>
      <c r="H202" s="20"/>
      <c r="I202" s="18"/>
      <c r="J202" s="18"/>
      <c r="K202" s="20"/>
      <c r="L202" s="17"/>
      <c r="M202" s="21"/>
    </row>
    <row r="203" spans="1:13" ht="18.399999999999999" thickBot="1" x14ac:dyDescent="0.6">
      <c r="A203" s="7" t="s">
        <v>21</v>
      </c>
      <c r="B203" s="8"/>
      <c r="C203" s="9"/>
      <c r="D203" s="9"/>
      <c r="E203" s="9"/>
      <c r="F203" s="9"/>
      <c r="G203" s="10">
        <f>SUM(G198:G202)</f>
        <v>4800</v>
      </c>
      <c r="H203" s="10">
        <f>SUM(H198:H201)</f>
        <v>314.27999999999997</v>
      </c>
      <c r="I203" s="11"/>
      <c r="J203" s="11"/>
      <c r="K203" s="10">
        <f>SUM(K198:K202)</f>
        <v>960</v>
      </c>
      <c r="L203" s="10">
        <f>SUM(L198:L201)</f>
        <v>4485.72</v>
      </c>
      <c r="M203" s="22"/>
    </row>
    <row r="204" spans="1:13" x14ac:dyDescent="0.45">
      <c r="A204" s="14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23"/>
    </row>
    <row r="205" spans="1:13" x14ac:dyDescent="0.45">
      <c r="A205" s="14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23"/>
    </row>
    <row r="206" spans="1:13" x14ac:dyDescent="0.45">
      <c r="A206" s="14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23"/>
    </row>
    <row r="207" spans="1:13" x14ac:dyDescent="0.45">
      <c r="A207" s="39" t="s">
        <v>22</v>
      </c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1"/>
    </row>
    <row r="208" spans="1:13" ht="14.65" thickBot="1" x14ac:dyDescent="0.5">
      <c r="A208" s="36" t="s">
        <v>23</v>
      </c>
      <c r="B208" s="37"/>
      <c r="C208" s="37"/>
      <c r="D208" s="37"/>
      <c r="E208" s="37"/>
      <c r="F208" s="37"/>
      <c r="G208" s="37"/>
      <c r="H208" s="37"/>
      <c r="I208" s="37"/>
      <c r="J208" s="37"/>
      <c r="K208" s="37"/>
      <c r="L208" s="37"/>
      <c r="M208" s="38"/>
    </row>
    <row r="210" spans="1:13" ht="14.65" thickBot="1" x14ac:dyDescent="0.5"/>
    <row r="211" spans="1:13" x14ac:dyDescent="0.45">
      <c r="A211" s="48" t="s">
        <v>4</v>
      </c>
      <c r="B211" s="49"/>
      <c r="C211" s="49"/>
      <c r="D211" s="49"/>
      <c r="E211" s="49"/>
      <c r="F211" s="49"/>
      <c r="G211" s="49"/>
      <c r="H211" s="49"/>
      <c r="I211" s="49"/>
      <c r="J211" s="49"/>
      <c r="K211" s="49"/>
      <c r="L211" s="49"/>
      <c r="M211" s="50"/>
    </row>
    <row r="212" spans="1:13" x14ac:dyDescent="0.45">
      <c r="A212" s="51" t="s">
        <v>5</v>
      </c>
      <c r="B212" s="52"/>
      <c r="C212" s="52"/>
      <c r="D212" s="52"/>
      <c r="E212" s="52"/>
      <c r="F212" s="52"/>
      <c r="G212" s="52"/>
      <c r="H212" s="52"/>
      <c r="I212" s="52"/>
      <c r="J212" s="52"/>
      <c r="K212" s="52"/>
      <c r="L212" s="52"/>
      <c r="M212" s="53"/>
    </row>
    <row r="213" spans="1:13" ht="14.65" thickBot="1" x14ac:dyDescent="0.5">
      <c r="A213" s="54" t="s">
        <v>6</v>
      </c>
      <c r="B213" s="55"/>
      <c r="C213" s="55"/>
      <c r="D213" s="55"/>
      <c r="E213" s="55"/>
      <c r="F213" s="55"/>
      <c r="G213" s="55"/>
      <c r="H213" s="55"/>
      <c r="I213" s="55"/>
      <c r="J213" s="55"/>
      <c r="K213" s="55"/>
      <c r="L213" s="55"/>
      <c r="M213" s="56"/>
    </row>
    <row r="214" spans="1:13" ht="14.65" thickBot="1" x14ac:dyDescent="0.5">
      <c r="A214" s="3"/>
      <c r="C214" s="3"/>
      <c r="D214" s="3"/>
      <c r="E214" s="4"/>
      <c r="F214" s="3"/>
      <c r="G214" s="5"/>
      <c r="H214" s="6"/>
      <c r="I214" s="3"/>
      <c r="J214" s="3"/>
      <c r="K214" s="6"/>
      <c r="L214" s="6"/>
    </row>
    <row r="215" spans="1:13" ht="14.65" thickBot="1" x14ac:dyDescent="0.5">
      <c r="A215" s="42" t="s">
        <v>61</v>
      </c>
      <c r="B215" s="43"/>
      <c r="C215" s="43"/>
      <c r="D215" s="43"/>
      <c r="E215" s="43"/>
      <c r="F215" s="43"/>
      <c r="G215" s="43"/>
      <c r="H215" s="43"/>
      <c r="I215" s="43"/>
      <c r="J215" s="43"/>
      <c r="K215" s="43"/>
      <c r="L215" s="43"/>
      <c r="M215" s="44"/>
    </row>
    <row r="216" spans="1:13" ht="14.65" thickBot="1" x14ac:dyDescent="0.5">
      <c r="A216" s="45" t="s">
        <v>62</v>
      </c>
      <c r="B216" s="46"/>
      <c r="C216" s="46"/>
      <c r="D216" s="46"/>
      <c r="E216" s="46"/>
      <c r="F216" s="46"/>
      <c r="G216" s="46"/>
      <c r="H216" s="46"/>
      <c r="I216" s="46"/>
      <c r="J216" s="46"/>
      <c r="K216" s="46"/>
      <c r="L216" s="46"/>
      <c r="M216" s="47"/>
    </row>
    <row r="217" spans="1:13" ht="14.65" thickBot="1" x14ac:dyDescent="0.5"/>
    <row r="218" spans="1:13" x14ac:dyDescent="0.45">
      <c r="A218" s="24" t="s">
        <v>7</v>
      </c>
      <c r="B218" s="25" t="s">
        <v>8</v>
      </c>
      <c r="C218" s="25" t="s">
        <v>9</v>
      </c>
      <c r="D218" s="25" t="s">
        <v>30</v>
      </c>
      <c r="E218" s="25" t="s">
        <v>32</v>
      </c>
      <c r="F218" s="25" t="s">
        <v>10</v>
      </c>
      <c r="G218" s="26" t="s">
        <v>11</v>
      </c>
      <c r="H218" s="27" t="s">
        <v>12</v>
      </c>
      <c r="I218" s="25" t="s">
        <v>13</v>
      </c>
      <c r="J218" s="25" t="s">
        <v>14</v>
      </c>
      <c r="K218" s="27" t="s">
        <v>15</v>
      </c>
      <c r="L218" s="27" t="s">
        <v>16</v>
      </c>
      <c r="M218" s="28" t="s">
        <v>31</v>
      </c>
    </row>
    <row r="219" spans="1:13" x14ac:dyDescent="0.45">
      <c r="A219" s="29">
        <v>1</v>
      </c>
      <c r="B219" s="12" t="s">
        <v>39</v>
      </c>
      <c r="C219" s="1" t="s">
        <v>40</v>
      </c>
      <c r="D219" s="1" t="s">
        <v>17</v>
      </c>
      <c r="E219" s="1">
        <v>2448</v>
      </c>
      <c r="F219" s="1" t="s">
        <v>41</v>
      </c>
      <c r="G219" s="13">
        <v>1200</v>
      </c>
      <c r="H219" s="13">
        <v>132</v>
      </c>
      <c r="I219" s="13" t="s">
        <v>18</v>
      </c>
      <c r="J219" s="13"/>
      <c r="K219" s="13">
        <v>240</v>
      </c>
      <c r="L219" s="2">
        <f>G219-H219</f>
        <v>1068</v>
      </c>
      <c r="M219" s="30"/>
    </row>
    <row r="220" spans="1:13" x14ac:dyDescent="0.45">
      <c r="A220" s="29">
        <v>2</v>
      </c>
      <c r="B220" s="12" t="s">
        <v>25</v>
      </c>
      <c r="C220" s="1" t="s">
        <v>1</v>
      </c>
      <c r="D220" s="1" t="s">
        <v>20</v>
      </c>
      <c r="E220" s="1">
        <v>29</v>
      </c>
      <c r="F220" s="1" t="s">
        <v>34</v>
      </c>
      <c r="G220" s="13">
        <v>1200</v>
      </c>
      <c r="H220" s="13">
        <v>132</v>
      </c>
      <c r="I220" s="13" t="s">
        <v>18</v>
      </c>
      <c r="J220" s="13"/>
      <c r="K220" s="13">
        <v>240</v>
      </c>
      <c r="L220" s="2">
        <f t="shared" ref="L220:L222" si="10">G220-H220</f>
        <v>1068</v>
      </c>
      <c r="M220" s="30"/>
    </row>
    <row r="221" spans="1:13" x14ac:dyDescent="0.45">
      <c r="A221" s="29">
        <v>3</v>
      </c>
      <c r="B221" s="12" t="s">
        <v>26</v>
      </c>
      <c r="C221" s="1" t="s">
        <v>2</v>
      </c>
      <c r="D221" s="1" t="s">
        <v>20</v>
      </c>
      <c r="E221" s="1">
        <v>47</v>
      </c>
      <c r="F221" s="1" t="s">
        <v>35</v>
      </c>
      <c r="G221" s="13">
        <v>1200</v>
      </c>
      <c r="H221" s="13">
        <v>50.28</v>
      </c>
      <c r="I221" s="13" t="s">
        <v>18</v>
      </c>
      <c r="J221" s="13"/>
      <c r="K221" s="13">
        <f>G221*20%</f>
        <v>240</v>
      </c>
      <c r="L221" s="2">
        <f>G221-H221</f>
        <v>1149.72</v>
      </c>
      <c r="M221" s="30"/>
    </row>
    <row r="222" spans="1:13" ht="14.65" thickBot="1" x14ac:dyDescent="0.5">
      <c r="A222" s="31">
        <v>4</v>
      </c>
      <c r="B222" s="32" t="s">
        <v>42</v>
      </c>
      <c r="C222" s="33" t="s">
        <v>43</v>
      </c>
      <c r="D222" s="33" t="s">
        <v>19</v>
      </c>
      <c r="E222" s="33">
        <v>14</v>
      </c>
      <c r="F222" s="33" t="s">
        <v>44</v>
      </c>
      <c r="G222" s="34">
        <v>1200</v>
      </c>
      <c r="H222" s="34">
        <v>0</v>
      </c>
      <c r="I222" s="34" t="s">
        <v>18</v>
      </c>
      <c r="J222" s="34"/>
      <c r="K222" s="34">
        <v>240</v>
      </c>
      <c r="L222" s="2">
        <f t="shared" si="10"/>
        <v>1200</v>
      </c>
      <c r="M222" s="30"/>
    </row>
    <row r="223" spans="1:13" ht="14.65" thickBot="1" x14ac:dyDescent="0.5">
      <c r="A223" s="16"/>
      <c r="B223" s="17"/>
      <c r="C223" s="18"/>
      <c r="D223" s="18"/>
      <c r="E223" s="18"/>
      <c r="F223" s="18"/>
      <c r="G223" s="19"/>
      <c r="H223" s="20"/>
      <c r="I223" s="18"/>
      <c r="J223" s="18"/>
      <c r="K223" s="20"/>
      <c r="L223" s="17"/>
      <c r="M223" s="21"/>
    </row>
    <row r="224" spans="1:13" ht="18.399999999999999" thickBot="1" x14ac:dyDescent="0.6">
      <c r="A224" s="7" t="s">
        <v>21</v>
      </c>
      <c r="B224" s="8"/>
      <c r="C224" s="9"/>
      <c r="D224" s="9"/>
      <c r="E224" s="9"/>
      <c r="F224" s="9"/>
      <c r="G224" s="10">
        <f>SUM(G219:G223)</f>
        <v>4800</v>
      </c>
      <c r="H224" s="10">
        <f>SUM(H219:H222)</f>
        <v>314.27999999999997</v>
      </c>
      <c r="I224" s="11"/>
      <c r="J224" s="11"/>
      <c r="K224" s="10">
        <f>SUM(K219:K223)</f>
        <v>960</v>
      </c>
      <c r="L224" s="10">
        <f>SUM(L219:L222)</f>
        <v>4485.72</v>
      </c>
      <c r="M224" s="22"/>
    </row>
    <row r="225" spans="1:13" x14ac:dyDescent="0.45">
      <c r="A225" s="14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23"/>
    </row>
    <row r="226" spans="1:13" x14ac:dyDescent="0.45">
      <c r="A226" s="14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23"/>
    </row>
    <row r="227" spans="1:13" x14ac:dyDescent="0.45">
      <c r="A227" s="14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23"/>
    </row>
    <row r="228" spans="1:13" x14ac:dyDescent="0.45">
      <c r="A228" s="39" t="s">
        <v>22</v>
      </c>
      <c r="B228" s="40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1"/>
    </row>
    <row r="229" spans="1:13" ht="14.65" thickBot="1" x14ac:dyDescent="0.5">
      <c r="A229" s="36" t="s">
        <v>23</v>
      </c>
      <c r="B229" s="37"/>
      <c r="C229" s="37"/>
      <c r="D229" s="37"/>
      <c r="E229" s="37"/>
      <c r="F229" s="37"/>
      <c r="G229" s="37"/>
      <c r="H229" s="37"/>
      <c r="I229" s="37"/>
      <c r="J229" s="37"/>
      <c r="K229" s="37"/>
      <c r="L229" s="37"/>
      <c r="M229" s="38"/>
    </row>
    <row r="231" spans="1:13" ht="14.65" thickBot="1" x14ac:dyDescent="0.5"/>
    <row r="232" spans="1:13" x14ac:dyDescent="0.45">
      <c r="A232" s="48" t="s">
        <v>4</v>
      </c>
      <c r="B232" s="49"/>
      <c r="C232" s="49"/>
      <c r="D232" s="49"/>
      <c r="E232" s="49"/>
      <c r="F232" s="49"/>
      <c r="G232" s="49"/>
      <c r="H232" s="49"/>
      <c r="I232" s="49"/>
      <c r="J232" s="49"/>
      <c r="K232" s="49"/>
      <c r="L232" s="49"/>
      <c r="M232" s="50"/>
    </row>
    <row r="233" spans="1:13" x14ac:dyDescent="0.45">
      <c r="A233" s="51" t="s">
        <v>5</v>
      </c>
      <c r="B233" s="52"/>
      <c r="C233" s="52"/>
      <c r="D233" s="52"/>
      <c r="E233" s="52"/>
      <c r="F233" s="52"/>
      <c r="G233" s="52"/>
      <c r="H233" s="52"/>
      <c r="I233" s="52"/>
      <c r="J233" s="52"/>
      <c r="K233" s="52"/>
      <c r="L233" s="52"/>
      <c r="M233" s="53"/>
    </row>
    <row r="234" spans="1:13" ht="14.65" thickBot="1" x14ac:dyDescent="0.5">
      <c r="A234" s="54" t="s">
        <v>6</v>
      </c>
      <c r="B234" s="55"/>
      <c r="C234" s="55"/>
      <c r="D234" s="55"/>
      <c r="E234" s="55"/>
      <c r="F234" s="55"/>
      <c r="G234" s="55"/>
      <c r="H234" s="55"/>
      <c r="I234" s="55"/>
      <c r="J234" s="55"/>
      <c r="K234" s="55"/>
      <c r="L234" s="55"/>
      <c r="M234" s="56"/>
    </row>
    <row r="235" spans="1:13" ht="14.65" thickBot="1" x14ac:dyDescent="0.5">
      <c r="A235" s="3"/>
      <c r="C235" s="3"/>
      <c r="D235" s="3"/>
      <c r="E235" s="4"/>
      <c r="F235" s="3"/>
      <c r="G235" s="5"/>
      <c r="H235" s="6"/>
      <c r="I235" s="3"/>
      <c r="J235" s="3"/>
      <c r="K235" s="6"/>
      <c r="L235" s="6"/>
    </row>
    <row r="236" spans="1:13" ht="14.65" thickBot="1" x14ac:dyDescent="0.5">
      <c r="A236" s="42" t="s">
        <v>63</v>
      </c>
      <c r="B236" s="43"/>
      <c r="C236" s="43"/>
      <c r="D236" s="43"/>
      <c r="E236" s="43"/>
      <c r="F236" s="43"/>
      <c r="G236" s="43"/>
      <c r="H236" s="43"/>
      <c r="I236" s="43"/>
      <c r="J236" s="43"/>
      <c r="K236" s="43"/>
      <c r="L236" s="43"/>
      <c r="M236" s="44"/>
    </row>
    <row r="237" spans="1:13" ht="14.65" thickBot="1" x14ac:dyDescent="0.5">
      <c r="A237" s="45" t="s">
        <v>64</v>
      </c>
      <c r="B237" s="46"/>
      <c r="C237" s="46"/>
      <c r="D237" s="46"/>
      <c r="E237" s="46"/>
      <c r="F237" s="46"/>
      <c r="G237" s="46"/>
      <c r="H237" s="46"/>
      <c r="I237" s="46"/>
      <c r="J237" s="46"/>
      <c r="K237" s="46"/>
      <c r="L237" s="46"/>
      <c r="M237" s="47"/>
    </row>
    <row r="238" spans="1:13" ht="14.65" thickBot="1" x14ac:dyDescent="0.5"/>
    <row r="239" spans="1:13" x14ac:dyDescent="0.45">
      <c r="A239" s="24" t="s">
        <v>7</v>
      </c>
      <c r="B239" s="25" t="s">
        <v>8</v>
      </c>
      <c r="C239" s="25" t="s">
        <v>9</v>
      </c>
      <c r="D239" s="25" t="s">
        <v>30</v>
      </c>
      <c r="E239" s="25" t="s">
        <v>32</v>
      </c>
      <c r="F239" s="25" t="s">
        <v>10</v>
      </c>
      <c r="G239" s="26" t="s">
        <v>11</v>
      </c>
      <c r="H239" s="27" t="s">
        <v>12</v>
      </c>
      <c r="I239" s="25" t="s">
        <v>13</v>
      </c>
      <c r="J239" s="25" t="s">
        <v>14</v>
      </c>
      <c r="K239" s="27" t="s">
        <v>15</v>
      </c>
      <c r="L239" s="27" t="s">
        <v>16</v>
      </c>
      <c r="M239" s="28" t="s">
        <v>31</v>
      </c>
    </row>
    <row r="240" spans="1:13" x14ac:dyDescent="0.45">
      <c r="A240" s="29">
        <v>1</v>
      </c>
      <c r="B240" s="12" t="s">
        <v>39</v>
      </c>
      <c r="C240" s="1" t="s">
        <v>40</v>
      </c>
      <c r="D240" s="1" t="s">
        <v>17</v>
      </c>
      <c r="E240" s="1">
        <v>2448</v>
      </c>
      <c r="F240" s="1" t="s">
        <v>41</v>
      </c>
      <c r="G240" s="13">
        <v>1200</v>
      </c>
      <c r="H240" s="13">
        <v>132</v>
      </c>
      <c r="I240" s="13" t="s">
        <v>18</v>
      </c>
      <c r="J240" s="13"/>
      <c r="K240" s="13">
        <v>240</v>
      </c>
      <c r="L240" s="2">
        <f>G240-H240</f>
        <v>1068</v>
      </c>
      <c r="M240" s="30"/>
    </row>
    <row r="241" spans="1:13" x14ac:dyDescent="0.45">
      <c r="A241" s="29">
        <v>2</v>
      </c>
      <c r="B241" s="12" t="s">
        <v>25</v>
      </c>
      <c r="C241" s="1" t="s">
        <v>1</v>
      </c>
      <c r="D241" s="1" t="s">
        <v>20</v>
      </c>
      <c r="E241" s="1">
        <v>29</v>
      </c>
      <c r="F241" s="1" t="s">
        <v>34</v>
      </c>
      <c r="G241" s="13">
        <v>1200</v>
      </c>
      <c r="H241" s="13">
        <v>132</v>
      </c>
      <c r="I241" s="13" t="s">
        <v>18</v>
      </c>
      <c r="J241" s="13"/>
      <c r="K241" s="13">
        <v>240</v>
      </c>
      <c r="L241" s="2">
        <f t="shared" ref="L241:L243" si="11">G241-H241</f>
        <v>1068</v>
      </c>
      <c r="M241" s="30"/>
    </row>
    <row r="242" spans="1:13" x14ac:dyDescent="0.45">
      <c r="A242" s="29">
        <v>3</v>
      </c>
      <c r="B242" s="12" t="s">
        <v>26</v>
      </c>
      <c r="C242" s="1" t="s">
        <v>2</v>
      </c>
      <c r="D242" s="1" t="s">
        <v>20</v>
      </c>
      <c r="E242" s="1">
        <v>47</v>
      </c>
      <c r="F242" s="1" t="s">
        <v>35</v>
      </c>
      <c r="G242" s="13">
        <v>1200</v>
      </c>
      <c r="H242" s="13">
        <v>50.28</v>
      </c>
      <c r="I242" s="13" t="s">
        <v>18</v>
      </c>
      <c r="J242" s="13"/>
      <c r="K242" s="13">
        <f>G242*20%</f>
        <v>240</v>
      </c>
      <c r="L242" s="2">
        <f>G242-H242</f>
        <v>1149.72</v>
      </c>
      <c r="M242" s="30"/>
    </row>
    <row r="243" spans="1:13" ht="14.65" thickBot="1" x14ac:dyDescent="0.5">
      <c r="A243" s="31">
        <v>4</v>
      </c>
      <c r="B243" s="32" t="s">
        <v>42</v>
      </c>
      <c r="C243" s="33" t="s">
        <v>43</v>
      </c>
      <c r="D243" s="33" t="s">
        <v>19</v>
      </c>
      <c r="E243" s="33">
        <v>14</v>
      </c>
      <c r="F243" s="33" t="s">
        <v>44</v>
      </c>
      <c r="G243" s="34">
        <v>1200</v>
      </c>
      <c r="H243" s="34">
        <v>18.91</v>
      </c>
      <c r="I243" s="34" t="s">
        <v>18</v>
      </c>
      <c r="J243" s="34"/>
      <c r="K243" s="34">
        <v>240</v>
      </c>
      <c r="L243" s="2">
        <f t="shared" si="11"/>
        <v>1181.0899999999999</v>
      </c>
      <c r="M243" s="30"/>
    </row>
    <row r="244" spans="1:13" ht="14.65" thickBot="1" x14ac:dyDescent="0.5">
      <c r="A244" s="16"/>
      <c r="B244" s="17"/>
      <c r="C244" s="18"/>
      <c r="D244" s="18"/>
      <c r="E244" s="18"/>
      <c r="F244" s="18"/>
      <c r="G244" s="19"/>
      <c r="H244" s="20"/>
      <c r="I244" s="18"/>
      <c r="J244" s="18"/>
      <c r="K244" s="20"/>
      <c r="L244" s="17"/>
      <c r="M244" s="21"/>
    </row>
    <row r="245" spans="1:13" ht="18.399999999999999" thickBot="1" x14ac:dyDescent="0.6">
      <c r="A245" s="7" t="s">
        <v>21</v>
      </c>
      <c r="B245" s="8"/>
      <c r="C245" s="9"/>
      <c r="D245" s="9"/>
      <c r="E245" s="9"/>
      <c r="F245" s="9"/>
      <c r="G245" s="10">
        <f>SUM(G240:G244)</f>
        <v>4800</v>
      </c>
      <c r="H245" s="10">
        <f>SUM(H240:H243)</f>
        <v>333.19</v>
      </c>
      <c r="I245" s="11"/>
      <c r="J245" s="11"/>
      <c r="K245" s="10">
        <f>SUM(K240:K244)</f>
        <v>960</v>
      </c>
      <c r="L245" s="10">
        <f>SUM(L240:L243)</f>
        <v>4466.8100000000004</v>
      </c>
      <c r="M245" s="22"/>
    </row>
    <row r="246" spans="1:13" x14ac:dyDescent="0.45">
      <c r="A246" s="14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23"/>
    </row>
    <row r="247" spans="1:13" x14ac:dyDescent="0.45">
      <c r="A247" s="14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23"/>
    </row>
    <row r="248" spans="1:13" x14ac:dyDescent="0.45">
      <c r="A248" s="14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23"/>
    </row>
    <row r="249" spans="1:13" x14ac:dyDescent="0.45">
      <c r="A249" s="39" t="s">
        <v>22</v>
      </c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1"/>
    </row>
    <row r="250" spans="1:13" ht="14.65" thickBot="1" x14ac:dyDescent="0.5">
      <c r="A250" s="36" t="s">
        <v>23</v>
      </c>
      <c r="B250" s="37"/>
      <c r="C250" s="37"/>
      <c r="D250" s="37"/>
      <c r="E250" s="37"/>
      <c r="F250" s="37"/>
      <c r="G250" s="37"/>
      <c r="H250" s="37"/>
      <c r="I250" s="37"/>
      <c r="J250" s="37"/>
      <c r="K250" s="37"/>
      <c r="L250" s="37"/>
      <c r="M250" s="38"/>
    </row>
    <row r="252" spans="1:13" ht="14.65" thickBot="1" x14ac:dyDescent="0.5"/>
    <row r="253" spans="1:13" x14ac:dyDescent="0.45">
      <c r="A253" s="48" t="s">
        <v>4</v>
      </c>
      <c r="B253" s="49"/>
      <c r="C253" s="49"/>
      <c r="D253" s="49"/>
      <c r="E253" s="49"/>
      <c r="F253" s="49"/>
      <c r="G253" s="49"/>
      <c r="H253" s="49"/>
      <c r="I253" s="49"/>
      <c r="J253" s="49"/>
      <c r="K253" s="49"/>
      <c r="L253" s="49"/>
      <c r="M253" s="50"/>
    </row>
    <row r="254" spans="1:13" x14ac:dyDescent="0.45">
      <c r="A254" s="51" t="s">
        <v>5</v>
      </c>
      <c r="B254" s="52"/>
      <c r="C254" s="52"/>
      <c r="D254" s="52"/>
      <c r="E254" s="52"/>
      <c r="F254" s="52"/>
      <c r="G254" s="52"/>
      <c r="H254" s="52"/>
      <c r="I254" s="52"/>
      <c r="J254" s="52"/>
      <c r="K254" s="52"/>
      <c r="L254" s="52"/>
      <c r="M254" s="53"/>
    </row>
    <row r="255" spans="1:13" ht="14.65" thickBot="1" x14ac:dyDescent="0.5">
      <c r="A255" s="54" t="s">
        <v>6</v>
      </c>
      <c r="B255" s="55"/>
      <c r="C255" s="55"/>
      <c r="D255" s="55"/>
      <c r="E255" s="55"/>
      <c r="F255" s="55"/>
      <c r="G255" s="55"/>
      <c r="H255" s="55"/>
      <c r="I255" s="55"/>
      <c r="J255" s="55"/>
      <c r="K255" s="55"/>
      <c r="L255" s="55"/>
      <c r="M255" s="56"/>
    </row>
    <row r="256" spans="1:13" ht="14.65" thickBot="1" x14ac:dyDescent="0.5">
      <c r="A256" s="3"/>
      <c r="C256" s="3"/>
      <c r="D256" s="3"/>
      <c r="E256" s="4"/>
      <c r="F256" s="3"/>
      <c r="G256" s="5"/>
      <c r="H256" s="6"/>
      <c r="I256" s="3"/>
      <c r="J256" s="3"/>
      <c r="K256" s="6"/>
      <c r="L256" s="6"/>
    </row>
    <row r="257" spans="1:13" ht="14.65" thickBot="1" x14ac:dyDescent="0.5">
      <c r="A257" s="42" t="s">
        <v>65</v>
      </c>
      <c r="B257" s="43"/>
      <c r="C257" s="43"/>
      <c r="D257" s="43"/>
      <c r="E257" s="43"/>
      <c r="F257" s="43"/>
      <c r="G257" s="43"/>
      <c r="H257" s="43"/>
      <c r="I257" s="43"/>
      <c r="J257" s="43"/>
      <c r="K257" s="43"/>
      <c r="L257" s="43"/>
      <c r="M257" s="44"/>
    </row>
    <row r="258" spans="1:13" ht="14.65" thickBot="1" x14ac:dyDescent="0.5">
      <c r="A258" s="45" t="s">
        <v>66</v>
      </c>
      <c r="B258" s="46"/>
      <c r="C258" s="46"/>
      <c r="D258" s="46"/>
      <c r="E258" s="46"/>
      <c r="F258" s="46"/>
      <c r="G258" s="46"/>
      <c r="H258" s="46"/>
      <c r="I258" s="46"/>
      <c r="J258" s="46"/>
      <c r="K258" s="46"/>
      <c r="L258" s="46"/>
      <c r="M258" s="47"/>
    </row>
    <row r="259" spans="1:13" ht="14.65" thickBot="1" x14ac:dyDescent="0.5"/>
    <row r="260" spans="1:13" x14ac:dyDescent="0.45">
      <c r="A260" s="24" t="s">
        <v>7</v>
      </c>
      <c r="B260" s="25" t="s">
        <v>8</v>
      </c>
      <c r="C260" s="25" t="s">
        <v>9</v>
      </c>
      <c r="D260" s="25" t="s">
        <v>30</v>
      </c>
      <c r="E260" s="25" t="s">
        <v>32</v>
      </c>
      <c r="F260" s="25" t="s">
        <v>10</v>
      </c>
      <c r="G260" s="26" t="s">
        <v>11</v>
      </c>
      <c r="H260" s="27" t="s">
        <v>12</v>
      </c>
      <c r="I260" s="25" t="s">
        <v>13</v>
      </c>
      <c r="J260" s="25" t="s">
        <v>14</v>
      </c>
      <c r="K260" s="27" t="s">
        <v>15</v>
      </c>
      <c r="L260" s="27" t="s">
        <v>16</v>
      </c>
      <c r="M260" s="28" t="s">
        <v>31</v>
      </c>
    </row>
    <row r="261" spans="1:13" x14ac:dyDescent="0.45">
      <c r="A261" s="29">
        <v>1</v>
      </c>
      <c r="B261" s="12" t="s">
        <v>39</v>
      </c>
      <c r="C261" s="1" t="s">
        <v>40</v>
      </c>
      <c r="D261" s="1" t="s">
        <v>17</v>
      </c>
      <c r="E261" s="1">
        <v>2448</v>
      </c>
      <c r="F261" s="1" t="s">
        <v>41</v>
      </c>
      <c r="G261" s="13">
        <v>1200</v>
      </c>
      <c r="H261" s="13">
        <v>132</v>
      </c>
      <c r="I261" s="13" t="s">
        <v>18</v>
      </c>
      <c r="J261" s="13"/>
      <c r="K261" s="13">
        <v>240</v>
      </c>
      <c r="L261" s="2">
        <f>G261-H261</f>
        <v>1068</v>
      </c>
      <c r="M261" s="30"/>
    </row>
    <row r="262" spans="1:13" x14ac:dyDescent="0.45">
      <c r="A262" s="29">
        <v>2</v>
      </c>
      <c r="B262" s="12" t="s">
        <v>25</v>
      </c>
      <c r="C262" s="1" t="s">
        <v>1</v>
      </c>
      <c r="D262" s="1" t="s">
        <v>20</v>
      </c>
      <c r="E262" s="1">
        <v>29</v>
      </c>
      <c r="F262" s="1" t="s">
        <v>34</v>
      </c>
      <c r="G262" s="13">
        <v>1200</v>
      </c>
      <c r="H262" s="13">
        <v>132</v>
      </c>
      <c r="I262" s="13" t="s">
        <v>18</v>
      </c>
      <c r="J262" s="13"/>
      <c r="K262" s="13">
        <v>240</v>
      </c>
      <c r="L262" s="2">
        <f t="shared" ref="L262:L264" si="12">G262-H262</f>
        <v>1068</v>
      </c>
      <c r="M262" s="30"/>
    </row>
    <row r="263" spans="1:13" x14ac:dyDescent="0.45">
      <c r="A263" s="29">
        <v>3</v>
      </c>
      <c r="B263" s="12" t="s">
        <v>26</v>
      </c>
      <c r="C263" s="1" t="s">
        <v>2</v>
      </c>
      <c r="D263" s="1" t="s">
        <v>20</v>
      </c>
      <c r="E263" s="1">
        <v>47</v>
      </c>
      <c r="F263" s="1" t="s">
        <v>35</v>
      </c>
      <c r="G263" s="13">
        <v>1200</v>
      </c>
      <c r="H263" s="13">
        <v>50.28</v>
      </c>
      <c r="I263" s="13" t="s">
        <v>18</v>
      </c>
      <c r="J263" s="13"/>
      <c r="K263" s="13">
        <f>G263*20%</f>
        <v>240</v>
      </c>
      <c r="L263" s="2">
        <f>G263-H263</f>
        <v>1149.72</v>
      </c>
      <c r="M263" s="30"/>
    </row>
    <row r="264" spans="1:13" ht="14.65" thickBot="1" x14ac:dyDescent="0.5">
      <c r="A264" s="31">
        <v>4</v>
      </c>
      <c r="B264" s="32" t="s">
        <v>42</v>
      </c>
      <c r="C264" s="33" t="s">
        <v>43</v>
      </c>
      <c r="D264" s="33" t="s">
        <v>19</v>
      </c>
      <c r="E264" s="33">
        <v>14</v>
      </c>
      <c r="F264" s="33" t="s">
        <v>44</v>
      </c>
      <c r="G264" s="34">
        <v>1200</v>
      </c>
      <c r="H264" s="34">
        <v>18.91</v>
      </c>
      <c r="I264" s="34" t="s">
        <v>18</v>
      </c>
      <c r="J264" s="34"/>
      <c r="K264" s="34">
        <v>240</v>
      </c>
      <c r="L264" s="2">
        <f t="shared" si="12"/>
        <v>1181.0899999999999</v>
      </c>
      <c r="M264" s="30"/>
    </row>
    <row r="265" spans="1:13" ht="14.65" thickBot="1" x14ac:dyDescent="0.5">
      <c r="A265" s="16"/>
      <c r="B265" s="17"/>
      <c r="C265" s="18"/>
      <c r="D265" s="18"/>
      <c r="E265" s="18"/>
      <c r="F265" s="18"/>
      <c r="G265" s="19"/>
      <c r="H265" s="20"/>
      <c r="I265" s="18"/>
      <c r="J265" s="18"/>
      <c r="K265" s="20"/>
      <c r="L265" s="17"/>
      <c r="M265" s="21"/>
    </row>
    <row r="266" spans="1:13" ht="18.399999999999999" thickBot="1" x14ac:dyDescent="0.6">
      <c r="A266" s="7" t="s">
        <v>21</v>
      </c>
      <c r="B266" s="8"/>
      <c r="C266" s="9"/>
      <c r="D266" s="9"/>
      <c r="E266" s="9"/>
      <c r="F266" s="9"/>
      <c r="G266" s="10">
        <f>SUM(G261:G265)</f>
        <v>4800</v>
      </c>
      <c r="H266" s="10">
        <f>SUM(H261:H264)</f>
        <v>333.19</v>
      </c>
      <c r="I266" s="11"/>
      <c r="J266" s="11"/>
      <c r="K266" s="10">
        <f>SUM(K261:K265)</f>
        <v>960</v>
      </c>
      <c r="L266" s="10">
        <f>SUM(L261:L264)</f>
        <v>4466.8100000000004</v>
      </c>
      <c r="M266" s="22"/>
    </row>
    <row r="267" spans="1:13" x14ac:dyDescent="0.45">
      <c r="A267" s="14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23"/>
    </row>
    <row r="268" spans="1:13" x14ac:dyDescent="0.45">
      <c r="A268" s="14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23"/>
    </row>
    <row r="269" spans="1:13" x14ac:dyDescent="0.45">
      <c r="A269" s="14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23"/>
    </row>
    <row r="270" spans="1:13" x14ac:dyDescent="0.45">
      <c r="A270" s="39" t="s">
        <v>22</v>
      </c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1"/>
    </row>
    <row r="271" spans="1:13" ht="14.65" thickBot="1" x14ac:dyDescent="0.5">
      <c r="A271" s="36" t="s">
        <v>23</v>
      </c>
      <c r="B271" s="37"/>
      <c r="C271" s="37"/>
      <c r="D271" s="37"/>
      <c r="E271" s="37"/>
      <c r="F271" s="37"/>
      <c r="G271" s="37"/>
      <c r="H271" s="37"/>
      <c r="I271" s="37"/>
      <c r="J271" s="37"/>
      <c r="K271" s="37"/>
      <c r="L271" s="37"/>
      <c r="M271" s="38"/>
    </row>
    <row r="273" spans="1:13" ht="14.65" thickBot="1" x14ac:dyDescent="0.5"/>
    <row r="274" spans="1:13" x14ac:dyDescent="0.45">
      <c r="A274" s="48" t="s">
        <v>4</v>
      </c>
      <c r="B274" s="49"/>
      <c r="C274" s="49"/>
      <c r="D274" s="49"/>
      <c r="E274" s="49"/>
      <c r="F274" s="49"/>
      <c r="G274" s="49"/>
      <c r="H274" s="49"/>
      <c r="I274" s="49"/>
      <c r="J274" s="49"/>
      <c r="K274" s="49"/>
      <c r="L274" s="49"/>
      <c r="M274" s="50"/>
    </row>
    <row r="275" spans="1:13" x14ac:dyDescent="0.45">
      <c r="A275" s="51" t="s">
        <v>5</v>
      </c>
      <c r="B275" s="52"/>
      <c r="C275" s="52"/>
      <c r="D275" s="52"/>
      <c r="E275" s="52"/>
      <c r="F275" s="52"/>
      <c r="G275" s="52"/>
      <c r="H275" s="52"/>
      <c r="I275" s="52"/>
      <c r="J275" s="52"/>
      <c r="K275" s="52"/>
      <c r="L275" s="52"/>
      <c r="M275" s="53"/>
    </row>
    <row r="276" spans="1:13" ht="14.65" thickBot="1" x14ac:dyDescent="0.5">
      <c r="A276" s="54" t="s">
        <v>6</v>
      </c>
      <c r="B276" s="55"/>
      <c r="C276" s="55"/>
      <c r="D276" s="55"/>
      <c r="E276" s="55"/>
      <c r="F276" s="55"/>
      <c r="G276" s="55"/>
      <c r="H276" s="55"/>
      <c r="I276" s="55"/>
      <c r="J276" s="55"/>
      <c r="K276" s="55"/>
      <c r="L276" s="55"/>
      <c r="M276" s="56"/>
    </row>
    <row r="277" spans="1:13" ht="14.65" thickBot="1" x14ac:dyDescent="0.5">
      <c r="A277" s="3"/>
      <c r="C277" s="3"/>
      <c r="D277" s="3"/>
      <c r="E277" s="4"/>
      <c r="F277" s="3"/>
      <c r="G277" s="5"/>
      <c r="H277" s="6"/>
      <c r="I277" s="3"/>
      <c r="J277" s="3"/>
      <c r="K277" s="6"/>
      <c r="L277" s="6"/>
    </row>
    <row r="278" spans="1:13" ht="14.65" thickBot="1" x14ac:dyDescent="0.5">
      <c r="A278" s="42" t="s">
        <v>67</v>
      </c>
      <c r="B278" s="43"/>
      <c r="C278" s="43"/>
      <c r="D278" s="43"/>
      <c r="E278" s="43"/>
      <c r="F278" s="43"/>
      <c r="G278" s="43"/>
      <c r="H278" s="43"/>
      <c r="I278" s="43"/>
      <c r="J278" s="43"/>
      <c r="K278" s="43"/>
      <c r="L278" s="43"/>
      <c r="M278" s="44"/>
    </row>
    <row r="279" spans="1:13" ht="14.65" thickBot="1" x14ac:dyDescent="0.5">
      <c r="A279" s="45" t="s">
        <v>68</v>
      </c>
      <c r="B279" s="46"/>
      <c r="C279" s="46"/>
      <c r="D279" s="46"/>
      <c r="E279" s="46"/>
      <c r="F279" s="46"/>
      <c r="G279" s="46"/>
      <c r="H279" s="46"/>
      <c r="I279" s="46"/>
      <c r="J279" s="46"/>
      <c r="K279" s="46"/>
      <c r="L279" s="46"/>
      <c r="M279" s="47"/>
    </row>
    <row r="280" spans="1:13" ht="14.65" thickBot="1" x14ac:dyDescent="0.5"/>
    <row r="281" spans="1:13" x14ac:dyDescent="0.45">
      <c r="A281" s="24" t="s">
        <v>7</v>
      </c>
      <c r="B281" s="25" t="s">
        <v>8</v>
      </c>
      <c r="C281" s="25" t="s">
        <v>9</v>
      </c>
      <c r="D281" s="25" t="s">
        <v>30</v>
      </c>
      <c r="E281" s="25" t="s">
        <v>32</v>
      </c>
      <c r="F281" s="25" t="s">
        <v>10</v>
      </c>
      <c r="G281" s="26" t="s">
        <v>11</v>
      </c>
      <c r="H281" s="27" t="s">
        <v>12</v>
      </c>
      <c r="I281" s="25" t="s">
        <v>13</v>
      </c>
      <c r="J281" s="25" t="s">
        <v>14</v>
      </c>
      <c r="K281" s="27" t="s">
        <v>15</v>
      </c>
      <c r="L281" s="27" t="s">
        <v>16</v>
      </c>
      <c r="M281" s="28" t="s">
        <v>31</v>
      </c>
    </row>
    <row r="282" spans="1:13" x14ac:dyDescent="0.45">
      <c r="A282" s="29">
        <v>1</v>
      </c>
      <c r="B282" s="12" t="s">
        <v>39</v>
      </c>
      <c r="C282" s="1" t="s">
        <v>40</v>
      </c>
      <c r="D282" s="1" t="s">
        <v>17</v>
      </c>
      <c r="E282" s="1">
        <v>2448</v>
      </c>
      <c r="F282" s="1" t="s">
        <v>41</v>
      </c>
      <c r="G282" s="13">
        <v>1200</v>
      </c>
      <c r="H282" s="13">
        <v>132</v>
      </c>
      <c r="I282" s="13" t="s">
        <v>18</v>
      </c>
      <c r="J282" s="13"/>
      <c r="K282" s="13">
        <v>240</v>
      </c>
      <c r="L282" s="2">
        <f>G282-H282</f>
        <v>1068</v>
      </c>
      <c r="M282" s="30"/>
    </row>
    <row r="283" spans="1:13" x14ac:dyDescent="0.45">
      <c r="A283" s="29">
        <v>2</v>
      </c>
      <c r="B283" s="12" t="s">
        <v>25</v>
      </c>
      <c r="C283" s="1" t="s">
        <v>1</v>
      </c>
      <c r="D283" s="1" t="s">
        <v>20</v>
      </c>
      <c r="E283" s="1">
        <v>29</v>
      </c>
      <c r="F283" s="1" t="s">
        <v>34</v>
      </c>
      <c r="G283" s="13">
        <v>1200</v>
      </c>
      <c r="H283" s="13">
        <v>132</v>
      </c>
      <c r="I283" s="13" t="s">
        <v>18</v>
      </c>
      <c r="J283" s="13"/>
      <c r="K283" s="13">
        <v>240</v>
      </c>
      <c r="L283" s="2">
        <f t="shared" ref="L283:L285" si="13">G283-H283</f>
        <v>1068</v>
      </c>
      <c r="M283" s="30"/>
    </row>
    <row r="284" spans="1:13" x14ac:dyDescent="0.45">
      <c r="A284" s="29">
        <v>3</v>
      </c>
      <c r="B284" s="12" t="s">
        <v>26</v>
      </c>
      <c r="C284" s="1" t="s">
        <v>2</v>
      </c>
      <c r="D284" s="1" t="s">
        <v>20</v>
      </c>
      <c r="E284" s="1">
        <v>47</v>
      </c>
      <c r="F284" s="1" t="s">
        <v>35</v>
      </c>
      <c r="G284" s="13">
        <v>1200</v>
      </c>
      <c r="H284" s="13">
        <v>50.28</v>
      </c>
      <c r="I284" s="13" t="s">
        <v>18</v>
      </c>
      <c r="J284" s="13"/>
      <c r="K284" s="13">
        <f>G284*20%</f>
        <v>240</v>
      </c>
      <c r="L284" s="2">
        <f>G284-H284</f>
        <v>1149.72</v>
      </c>
      <c r="M284" s="30"/>
    </row>
    <row r="285" spans="1:13" ht="14.65" thickBot="1" x14ac:dyDescent="0.5">
      <c r="A285" s="31">
        <v>4</v>
      </c>
      <c r="B285" s="32" t="s">
        <v>42</v>
      </c>
      <c r="C285" s="33" t="s">
        <v>43</v>
      </c>
      <c r="D285" s="33" t="s">
        <v>19</v>
      </c>
      <c r="E285" s="33">
        <v>14</v>
      </c>
      <c r="F285" s="33" t="s">
        <v>44</v>
      </c>
      <c r="G285" s="34">
        <v>1200</v>
      </c>
      <c r="H285" s="34">
        <v>18.91</v>
      </c>
      <c r="I285" s="34" t="s">
        <v>18</v>
      </c>
      <c r="J285" s="34"/>
      <c r="K285" s="34">
        <v>240</v>
      </c>
      <c r="L285" s="2">
        <f t="shared" si="13"/>
        <v>1181.0899999999999</v>
      </c>
      <c r="M285" s="30"/>
    </row>
    <row r="286" spans="1:13" ht="14.65" thickBot="1" x14ac:dyDescent="0.5">
      <c r="A286" s="16"/>
      <c r="B286" s="17"/>
      <c r="C286" s="18"/>
      <c r="D286" s="18"/>
      <c r="E286" s="18"/>
      <c r="F286" s="18"/>
      <c r="G286" s="19"/>
      <c r="H286" s="20"/>
      <c r="I286" s="18"/>
      <c r="J286" s="18"/>
      <c r="K286" s="20"/>
      <c r="L286" s="17"/>
      <c r="M286" s="21"/>
    </row>
    <row r="287" spans="1:13" ht="18.399999999999999" thickBot="1" x14ac:dyDescent="0.6">
      <c r="A287" s="7" t="s">
        <v>21</v>
      </c>
      <c r="B287" s="8"/>
      <c r="C287" s="9"/>
      <c r="D287" s="9"/>
      <c r="E287" s="9"/>
      <c r="F287" s="9"/>
      <c r="G287" s="10">
        <f>SUM(G282:G286)</f>
        <v>4800</v>
      </c>
      <c r="H287" s="10">
        <f>SUM(H282:H285)</f>
        <v>333.19</v>
      </c>
      <c r="I287" s="11"/>
      <c r="J287" s="11"/>
      <c r="K287" s="10">
        <f>SUM(K282:K286)</f>
        <v>960</v>
      </c>
      <c r="L287" s="10">
        <f>SUM(L282:L285)</f>
        <v>4466.8100000000004</v>
      </c>
      <c r="M287" s="22"/>
    </row>
    <row r="288" spans="1:13" x14ac:dyDescent="0.45">
      <c r="A288" s="14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23"/>
    </row>
    <row r="289" spans="1:13" x14ac:dyDescent="0.45">
      <c r="A289" s="14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23"/>
    </row>
    <row r="290" spans="1:13" x14ac:dyDescent="0.45">
      <c r="A290" s="14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23"/>
    </row>
    <row r="291" spans="1:13" x14ac:dyDescent="0.45">
      <c r="A291" s="39" t="s">
        <v>22</v>
      </c>
      <c r="B291" s="4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1"/>
    </row>
    <row r="292" spans="1:13" ht="14.65" thickBot="1" x14ac:dyDescent="0.5">
      <c r="A292" s="36" t="s">
        <v>23</v>
      </c>
      <c r="B292" s="37"/>
      <c r="C292" s="37"/>
      <c r="D292" s="37"/>
      <c r="E292" s="37"/>
      <c r="F292" s="37"/>
      <c r="G292" s="37"/>
      <c r="H292" s="37"/>
      <c r="I292" s="37"/>
      <c r="J292" s="37"/>
      <c r="K292" s="37"/>
      <c r="L292" s="37"/>
      <c r="M292" s="38"/>
    </row>
    <row r="294" spans="1:13" ht="14.65" thickBot="1" x14ac:dyDescent="0.5"/>
    <row r="295" spans="1:13" x14ac:dyDescent="0.45">
      <c r="A295" s="48" t="s">
        <v>4</v>
      </c>
      <c r="B295" s="49"/>
      <c r="C295" s="49"/>
      <c r="D295" s="49"/>
      <c r="E295" s="49"/>
      <c r="F295" s="49"/>
      <c r="G295" s="49"/>
      <c r="H295" s="49"/>
      <c r="I295" s="49"/>
      <c r="J295" s="49"/>
      <c r="K295" s="49"/>
      <c r="L295" s="49"/>
      <c r="M295" s="50"/>
    </row>
    <row r="296" spans="1:13" x14ac:dyDescent="0.45">
      <c r="A296" s="51" t="s">
        <v>5</v>
      </c>
      <c r="B296" s="52"/>
      <c r="C296" s="52"/>
      <c r="D296" s="52"/>
      <c r="E296" s="52"/>
      <c r="F296" s="52"/>
      <c r="G296" s="52"/>
      <c r="H296" s="52"/>
      <c r="I296" s="52"/>
      <c r="J296" s="52"/>
      <c r="K296" s="52"/>
      <c r="L296" s="52"/>
      <c r="M296" s="53"/>
    </row>
    <row r="297" spans="1:13" ht="14.65" thickBot="1" x14ac:dyDescent="0.5">
      <c r="A297" s="54" t="s">
        <v>6</v>
      </c>
      <c r="B297" s="55"/>
      <c r="C297" s="55"/>
      <c r="D297" s="55"/>
      <c r="E297" s="55"/>
      <c r="F297" s="55"/>
      <c r="G297" s="55"/>
      <c r="H297" s="55"/>
      <c r="I297" s="55"/>
      <c r="J297" s="55"/>
      <c r="K297" s="55"/>
      <c r="L297" s="55"/>
      <c r="M297" s="56"/>
    </row>
    <row r="298" spans="1:13" ht="14.65" thickBot="1" x14ac:dyDescent="0.5">
      <c r="A298" s="3"/>
      <c r="C298" s="3"/>
      <c r="D298" s="3"/>
      <c r="E298" s="4"/>
      <c r="F298" s="3"/>
      <c r="G298" s="5"/>
      <c r="H298" s="6"/>
      <c r="I298" s="3"/>
      <c r="J298" s="3"/>
      <c r="K298" s="6"/>
      <c r="L298" s="6"/>
    </row>
    <row r="299" spans="1:13" ht="14.65" thickBot="1" x14ac:dyDescent="0.5">
      <c r="A299" s="42" t="s">
        <v>69</v>
      </c>
      <c r="B299" s="43"/>
      <c r="C299" s="43"/>
      <c r="D299" s="43"/>
      <c r="E299" s="43"/>
      <c r="F299" s="43"/>
      <c r="G299" s="43"/>
      <c r="H299" s="43"/>
      <c r="I299" s="43"/>
      <c r="J299" s="43"/>
      <c r="K299" s="43"/>
      <c r="L299" s="43"/>
      <c r="M299" s="44"/>
    </row>
    <row r="300" spans="1:13" ht="14.65" thickBot="1" x14ac:dyDescent="0.5">
      <c r="A300" s="45" t="s">
        <v>70</v>
      </c>
      <c r="B300" s="46"/>
      <c r="C300" s="46"/>
      <c r="D300" s="46"/>
      <c r="E300" s="46"/>
      <c r="F300" s="46"/>
      <c r="G300" s="46"/>
      <c r="H300" s="46"/>
      <c r="I300" s="46"/>
      <c r="J300" s="46"/>
      <c r="K300" s="46"/>
      <c r="L300" s="46"/>
      <c r="M300" s="47"/>
    </row>
    <row r="301" spans="1:13" ht="14.65" thickBot="1" x14ac:dyDescent="0.5"/>
    <row r="302" spans="1:13" x14ac:dyDescent="0.45">
      <c r="A302" s="24" t="s">
        <v>7</v>
      </c>
      <c r="B302" s="25" t="s">
        <v>8</v>
      </c>
      <c r="C302" s="25" t="s">
        <v>9</v>
      </c>
      <c r="D302" s="25" t="s">
        <v>30</v>
      </c>
      <c r="E302" s="25" t="s">
        <v>32</v>
      </c>
      <c r="F302" s="25" t="s">
        <v>10</v>
      </c>
      <c r="G302" s="26" t="s">
        <v>11</v>
      </c>
      <c r="H302" s="27" t="s">
        <v>12</v>
      </c>
      <c r="I302" s="25" t="s">
        <v>13</v>
      </c>
      <c r="J302" s="25" t="s">
        <v>14</v>
      </c>
      <c r="K302" s="27" t="s">
        <v>15</v>
      </c>
      <c r="L302" s="27" t="s">
        <v>16</v>
      </c>
      <c r="M302" s="28" t="s">
        <v>31</v>
      </c>
    </row>
    <row r="303" spans="1:13" x14ac:dyDescent="0.45">
      <c r="A303" s="29">
        <v>1</v>
      </c>
      <c r="B303" s="12" t="s">
        <v>39</v>
      </c>
      <c r="C303" s="1" t="s">
        <v>40</v>
      </c>
      <c r="D303" s="1" t="s">
        <v>17</v>
      </c>
      <c r="E303" s="1">
        <v>2448</v>
      </c>
      <c r="F303" s="1" t="s">
        <v>41</v>
      </c>
      <c r="G303" s="13">
        <v>1200</v>
      </c>
      <c r="H303" s="13">
        <v>132</v>
      </c>
      <c r="I303" s="13" t="s">
        <v>18</v>
      </c>
      <c r="J303" s="13"/>
      <c r="K303" s="13">
        <v>240</v>
      </c>
      <c r="L303" s="2">
        <f>G303-H303</f>
        <v>1068</v>
      </c>
      <c r="M303" s="30"/>
    </row>
    <row r="304" spans="1:13" x14ac:dyDescent="0.45">
      <c r="A304" s="29">
        <v>2</v>
      </c>
      <c r="B304" s="12" t="s">
        <v>25</v>
      </c>
      <c r="C304" s="1" t="s">
        <v>1</v>
      </c>
      <c r="D304" s="1" t="s">
        <v>20</v>
      </c>
      <c r="E304" s="1">
        <v>29</v>
      </c>
      <c r="F304" s="1" t="s">
        <v>34</v>
      </c>
      <c r="G304" s="13">
        <v>1200</v>
      </c>
      <c r="H304" s="13">
        <v>132</v>
      </c>
      <c r="I304" s="13" t="s">
        <v>18</v>
      </c>
      <c r="J304" s="13"/>
      <c r="K304" s="13">
        <v>240</v>
      </c>
      <c r="L304" s="2">
        <f t="shared" ref="L304:L306" si="14">G304-H304</f>
        <v>1068</v>
      </c>
      <c r="M304" s="30"/>
    </row>
    <row r="305" spans="1:13" x14ac:dyDescent="0.45">
      <c r="A305" s="29">
        <v>3</v>
      </c>
      <c r="B305" s="12" t="s">
        <v>26</v>
      </c>
      <c r="C305" s="1" t="s">
        <v>2</v>
      </c>
      <c r="D305" s="1" t="s">
        <v>20</v>
      </c>
      <c r="E305" s="1">
        <v>47</v>
      </c>
      <c r="F305" s="1" t="s">
        <v>35</v>
      </c>
      <c r="G305" s="13">
        <v>1200</v>
      </c>
      <c r="H305" s="13">
        <v>50.28</v>
      </c>
      <c r="I305" s="13" t="s">
        <v>18</v>
      </c>
      <c r="J305" s="13"/>
      <c r="K305" s="13">
        <f>G305*20%</f>
        <v>240</v>
      </c>
      <c r="L305" s="2">
        <f>G305-H305</f>
        <v>1149.72</v>
      </c>
      <c r="M305" s="30"/>
    </row>
    <row r="306" spans="1:13" ht="14.65" thickBot="1" x14ac:dyDescent="0.5">
      <c r="A306" s="31">
        <v>4</v>
      </c>
      <c r="B306" s="32" t="s">
        <v>42</v>
      </c>
      <c r="C306" s="33" t="s">
        <v>43</v>
      </c>
      <c r="D306" s="33" t="s">
        <v>19</v>
      </c>
      <c r="E306" s="33">
        <v>14</v>
      </c>
      <c r="F306" s="33" t="s">
        <v>44</v>
      </c>
      <c r="G306" s="34">
        <v>1200</v>
      </c>
      <c r="H306" s="34">
        <v>18.91</v>
      </c>
      <c r="I306" s="34" t="s">
        <v>18</v>
      </c>
      <c r="J306" s="34"/>
      <c r="K306" s="34">
        <v>240</v>
      </c>
      <c r="L306" s="2">
        <f t="shared" si="14"/>
        <v>1181.0899999999999</v>
      </c>
      <c r="M306" s="30"/>
    </row>
    <row r="307" spans="1:13" ht="14.65" thickBot="1" x14ac:dyDescent="0.5">
      <c r="A307" s="16"/>
      <c r="B307" s="17"/>
      <c r="C307" s="18"/>
      <c r="D307" s="18"/>
      <c r="E307" s="18"/>
      <c r="F307" s="18"/>
      <c r="G307" s="19"/>
      <c r="H307" s="20"/>
      <c r="I307" s="18"/>
      <c r="J307" s="18"/>
      <c r="K307" s="20"/>
      <c r="L307" s="17"/>
      <c r="M307" s="21"/>
    </row>
    <row r="308" spans="1:13" ht="18.399999999999999" thickBot="1" x14ac:dyDescent="0.6">
      <c r="A308" s="7" t="s">
        <v>21</v>
      </c>
      <c r="B308" s="8"/>
      <c r="C308" s="9"/>
      <c r="D308" s="9"/>
      <c r="E308" s="9"/>
      <c r="F308" s="9"/>
      <c r="G308" s="10">
        <f>SUM(G303:G307)</f>
        <v>4800</v>
      </c>
      <c r="H308" s="10">
        <f>SUM(H303:H306)</f>
        <v>333.19</v>
      </c>
      <c r="I308" s="11"/>
      <c r="J308" s="11"/>
      <c r="K308" s="10">
        <f>SUM(K303:K307)</f>
        <v>960</v>
      </c>
      <c r="L308" s="10">
        <f>SUM(L303:L306)</f>
        <v>4466.8100000000004</v>
      </c>
      <c r="M308" s="22"/>
    </row>
    <row r="309" spans="1:13" x14ac:dyDescent="0.45">
      <c r="A309" s="14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23"/>
    </row>
    <row r="310" spans="1:13" x14ac:dyDescent="0.45">
      <c r="A310" s="14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23"/>
    </row>
    <row r="311" spans="1:13" x14ac:dyDescent="0.45">
      <c r="A311" s="14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23"/>
    </row>
    <row r="312" spans="1:13" x14ac:dyDescent="0.45">
      <c r="A312" s="39" t="s">
        <v>22</v>
      </c>
      <c r="B312" s="40"/>
      <c r="C312" s="40"/>
      <c r="D312" s="40"/>
      <c r="E312" s="40"/>
      <c r="F312" s="40"/>
      <c r="G312" s="40"/>
      <c r="H312" s="40"/>
      <c r="I312" s="40"/>
      <c r="J312" s="40"/>
      <c r="K312" s="40"/>
      <c r="L312" s="40"/>
      <c r="M312" s="41"/>
    </row>
    <row r="313" spans="1:13" ht="14.65" thickBot="1" x14ac:dyDescent="0.5">
      <c r="A313" s="36" t="s">
        <v>23</v>
      </c>
      <c r="B313" s="37"/>
      <c r="C313" s="37"/>
      <c r="D313" s="37"/>
      <c r="E313" s="37"/>
      <c r="F313" s="37"/>
      <c r="G313" s="37"/>
      <c r="H313" s="37"/>
      <c r="I313" s="37"/>
      <c r="J313" s="37"/>
      <c r="K313" s="37"/>
      <c r="L313" s="37"/>
      <c r="M313" s="38"/>
    </row>
    <row r="316" spans="1:13" x14ac:dyDescent="0.45">
      <c r="B316" s="57" t="s">
        <v>71</v>
      </c>
      <c r="C316" s="57"/>
      <c r="D316" s="57"/>
      <c r="E316" s="57"/>
      <c r="F316" s="57"/>
    </row>
    <row r="317" spans="1:13" x14ac:dyDescent="0.45">
      <c r="B317" s="58" t="s">
        <v>72</v>
      </c>
      <c r="C317" s="58"/>
      <c r="D317" s="58"/>
      <c r="E317" s="59"/>
      <c r="F317" s="59"/>
    </row>
    <row r="318" spans="1:13" ht="28.5" x14ac:dyDescent="0.45">
      <c r="B318" s="60" t="s">
        <v>73</v>
      </c>
      <c r="C318" s="60" t="s">
        <v>74</v>
      </c>
      <c r="D318" s="60" t="s">
        <v>75</v>
      </c>
      <c r="E318" s="60" t="s">
        <v>76</v>
      </c>
      <c r="F318" s="61" t="s">
        <v>77</v>
      </c>
    </row>
    <row r="319" spans="1:13" x14ac:dyDescent="0.45">
      <c r="B319" s="62" t="s">
        <v>78</v>
      </c>
      <c r="C319" s="63" t="s">
        <v>79</v>
      </c>
      <c r="D319" s="1" t="s">
        <v>40</v>
      </c>
      <c r="E319" s="64">
        <v>45790</v>
      </c>
      <c r="F319" s="2">
        <v>1068</v>
      </c>
    </row>
    <row r="320" spans="1:13" ht="28.5" x14ac:dyDescent="0.45">
      <c r="B320" s="65" t="s">
        <v>80</v>
      </c>
      <c r="C320" s="66" t="s">
        <v>81</v>
      </c>
      <c r="D320" s="1" t="s">
        <v>1</v>
      </c>
      <c r="E320" s="64">
        <v>45790</v>
      </c>
      <c r="F320" s="67">
        <v>1068</v>
      </c>
    </row>
    <row r="321" spans="2:6" x14ac:dyDescent="0.45">
      <c r="B321" s="65" t="s">
        <v>82</v>
      </c>
      <c r="C321" s="66" t="s">
        <v>81</v>
      </c>
      <c r="D321" s="1" t="s">
        <v>2</v>
      </c>
      <c r="E321" s="64">
        <v>45790</v>
      </c>
      <c r="F321" s="67">
        <v>1149.32</v>
      </c>
    </row>
    <row r="322" spans="2:6" ht="14.65" thickBot="1" x14ac:dyDescent="0.5">
      <c r="B322" s="68" t="s">
        <v>83</v>
      </c>
      <c r="C322" s="66" t="s">
        <v>84</v>
      </c>
      <c r="D322" s="33" t="s">
        <v>43</v>
      </c>
      <c r="E322" s="64">
        <v>45790</v>
      </c>
      <c r="F322" s="2">
        <v>1094.9000000000001</v>
      </c>
    </row>
    <row r="323" spans="2:6" x14ac:dyDescent="0.45">
      <c r="B323" s="69"/>
      <c r="C323" s="69"/>
      <c r="D323" s="69"/>
      <c r="E323" s="69" t="s">
        <v>85</v>
      </c>
      <c r="F323" s="70">
        <f>SUM(F319:F322)</f>
        <v>4380.2199999999993</v>
      </c>
    </row>
  </sheetData>
  <mergeCells count="107">
    <mergeCell ref="A300:M300"/>
    <mergeCell ref="A312:M312"/>
    <mergeCell ref="A313:M313"/>
    <mergeCell ref="B316:F316"/>
    <mergeCell ref="B317:D317"/>
    <mergeCell ref="A292:M292"/>
    <mergeCell ref="A295:M295"/>
    <mergeCell ref="A296:M296"/>
    <mergeCell ref="A297:M297"/>
    <mergeCell ref="A299:M299"/>
    <mergeCell ref="A275:M275"/>
    <mergeCell ref="A276:M276"/>
    <mergeCell ref="A278:M278"/>
    <mergeCell ref="A279:M279"/>
    <mergeCell ref="A291:M291"/>
    <mergeCell ref="A257:M257"/>
    <mergeCell ref="A258:M258"/>
    <mergeCell ref="A270:M270"/>
    <mergeCell ref="A271:M271"/>
    <mergeCell ref="A274:M274"/>
    <mergeCell ref="A249:M249"/>
    <mergeCell ref="A250:M250"/>
    <mergeCell ref="A253:M253"/>
    <mergeCell ref="A254:M254"/>
    <mergeCell ref="A255:M255"/>
    <mergeCell ref="A232:M232"/>
    <mergeCell ref="A233:M233"/>
    <mergeCell ref="A234:M234"/>
    <mergeCell ref="A236:M236"/>
    <mergeCell ref="A237:M237"/>
    <mergeCell ref="A213:M213"/>
    <mergeCell ref="A215:M215"/>
    <mergeCell ref="A216:M216"/>
    <mergeCell ref="A228:M228"/>
    <mergeCell ref="A229:M229"/>
    <mergeCell ref="A195:M195"/>
    <mergeCell ref="A207:M207"/>
    <mergeCell ref="A208:M208"/>
    <mergeCell ref="A211:M211"/>
    <mergeCell ref="A212:M212"/>
    <mergeCell ref="A187:M187"/>
    <mergeCell ref="A190:M190"/>
    <mergeCell ref="A191:M191"/>
    <mergeCell ref="A192:M192"/>
    <mergeCell ref="A194:M194"/>
    <mergeCell ref="A170:M170"/>
    <mergeCell ref="A171:M171"/>
    <mergeCell ref="A173:M173"/>
    <mergeCell ref="A174:M174"/>
    <mergeCell ref="A186:M186"/>
    <mergeCell ref="A152:M152"/>
    <mergeCell ref="A153:M153"/>
    <mergeCell ref="A165:M165"/>
    <mergeCell ref="A166:M166"/>
    <mergeCell ref="A169:M169"/>
    <mergeCell ref="A144:M144"/>
    <mergeCell ref="A145:M145"/>
    <mergeCell ref="A148:M148"/>
    <mergeCell ref="A149:M149"/>
    <mergeCell ref="A150:M150"/>
    <mergeCell ref="A127:M127"/>
    <mergeCell ref="A128:M128"/>
    <mergeCell ref="A129:M129"/>
    <mergeCell ref="A131:M131"/>
    <mergeCell ref="A132:M132"/>
    <mergeCell ref="A108:M108"/>
    <mergeCell ref="A110:M110"/>
    <mergeCell ref="A111:M111"/>
    <mergeCell ref="A123:M123"/>
    <mergeCell ref="A124:M124"/>
    <mergeCell ref="A90:M90"/>
    <mergeCell ref="A102:M102"/>
    <mergeCell ref="A103:M103"/>
    <mergeCell ref="A106:M106"/>
    <mergeCell ref="A107:M107"/>
    <mergeCell ref="A82:M82"/>
    <mergeCell ref="A85:M85"/>
    <mergeCell ref="A86:M86"/>
    <mergeCell ref="A87:M87"/>
    <mergeCell ref="A89:M89"/>
    <mergeCell ref="A65:M65"/>
    <mergeCell ref="A66:M66"/>
    <mergeCell ref="A68:M68"/>
    <mergeCell ref="A69:M69"/>
    <mergeCell ref="A81:M81"/>
    <mergeCell ref="A47:M47"/>
    <mergeCell ref="A48:M48"/>
    <mergeCell ref="A60:M60"/>
    <mergeCell ref="A61:M61"/>
    <mergeCell ref="A64:M64"/>
    <mergeCell ref="A39:M39"/>
    <mergeCell ref="A40:M40"/>
    <mergeCell ref="A43:M43"/>
    <mergeCell ref="A44:M44"/>
    <mergeCell ref="A45:M45"/>
    <mergeCell ref="A22:M22"/>
    <mergeCell ref="A23:M23"/>
    <mergeCell ref="A24:M24"/>
    <mergeCell ref="A26:M26"/>
    <mergeCell ref="A27:M27"/>
    <mergeCell ref="A19:M19"/>
    <mergeCell ref="A18:M18"/>
    <mergeCell ref="A5:M5"/>
    <mergeCell ref="A6:M6"/>
    <mergeCell ref="A1:M1"/>
    <mergeCell ref="A2:M2"/>
    <mergeCell ref="A3:M3"/>
  </mergeCells>
  <pageMargins left="0.51180555555555596" right="0.51180555555555596" top="0.78749999999999998" bottom="0.78749999999999998" header="0.511811023622047" footer="0.511811023622047"/>
  <pageSetup paperSize="9" scale="72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REUNIAO CONSELHO FISCAL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Ariosvaldo Pereira Barbosa Filho</dc:creator>
  <dc:description/>
  <cp:lastModifiedBy>Ariosvaldo Pereira Barbosa Filho</cp:lastModifiedBy>
  <cp:revision>3</cp:revision>
  <cp:lastPrinted>2026-10-29T00:18:11Z</cp:lastPrinted>
  <dcterms:created xsi:type="dcterms:W3CDTF">2023-06-19T12:35:08Z</dcterms:created>
  <dcterms:modified xsi:type="dcterms:W3CDTF">2026-10-29T00:18:14Z</dcterms:modified>
  <dc:language>pt-BR</dc:language>
</cp:coreProperties>
</file>